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0" windowWidth="19420" windowHeight="9860"/>
  </bookViews>
  <sheets>
    <sheet name="дод 3" sheetId="8" r:id="rId1"/>
    <sheet name="порівняльна " sheetId="7" r:id="rId2"/>
    <sheet name="Аркуш3" sheetId="3" r:id="rId3"/>
  </sheets>
  <definedNames>
    <definedName name="_xlnm.Print_Area" localSheetId="0">'дод 3'!$A$1:$N$12</definedName>
    <definedName name="_xlnm.Print_Area" localSheetId="1">'порівняльна '!$A$1:$K$9</definedName>
  </definedNames>
  <calcPr calcId="145621"/>
</workbook>
</file>

<file path=xl/calcChain.xml><?xml version="1.0" encoding="utf-8"?>
<calcChain xmlns="http://schemas.openxmlformats.org/spreadsheetml/2006/main">
  <c r="J9" i="7" l="1"/>
  <c r="K9" i="7"/>
  <c r="I9" i="7"/>
  <c r="G9" i="7"/>
  <c r="F9" i="7" s="1"/>
  <c r="E9" i="8"/>
  <c r="D9" i="8"/>
  <c r="H9" i="7"/>
  <c r="F6" i="7"/>
  <c r="F7" i="7"/>
  <c r="G8" i="7"/>
  <c r="F8" i="7"/>
  <c r="C8" i="7"/>
  <c r="E10" i="8"/>
  <c r="D10" i="8"/>
  <c r="N10" i="8" s="1"/>
  <c r="N11" i="8"/>
  <c r="E11" i="8"/>
  <c r="D11" i="8"/>
  <c r="E12" i="8"/>
  <c r="D12" i="8"/>
  <c r="G6" i="7" l="1"/>
  <c r="N9" i="8"/>
  <c r="N12" i="8"/>
  <c r="G7" i="7" l="1"/>
  <c r="C7" i="7"/>
  <c r="C6" i="7" s="1"/>
  <c r="D6" i="7"/>
  <c r="E6" i="7"/>
  <c r="I6" i="7" l="1"/>
  <c r="J6" i="7"/>
  <c r="K6" i="7"/>
  <c r="I7" i="7"/>
  <c r="J7" i="7"/>
  <c r="K7" i="7"/>
  <c r="J8" i="7"/>
  <c r="K8" i="7"/>
  <c r="I8" i="7"/>
</calcChain>
</file>

<file path=xl/sharedStrings.xml><?xml version="1.0" encoding="utf-8"?>
<sst xmlns="http://schemas.openxmlformats.org/spreadsheetml/2006/main" count="46" uniqueCount="31">
  <si>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</si>
  <si>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</si>
  <si>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</si>
  <si>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</si>
  <si>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</si>
  <si>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</si>
  <si>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</si>
  <si>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</si>
  <si>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</si>
  <si>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</si>
  <si>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</si>
  <si>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(тис. грн.)</t>
  </si>
  <si>
    <t>Всього_x000D_</t>
  </si>
  <si>
    <t>Коди</t>
  </si>
  <si>
    <t>_x000D_Найменування згідно з відомчою і програмною класифікаціями видатків та надання кредитів бюджету_x000D_</t>
  </si>
  <si>
    <t>Затверджено</t>
  </si>
  <si>
    <t>Проект з урахуванням запропонованих змін</t>
  </si>
  <si>
    <t>Зміни, що пропонуються</t>
  </si>
  <si>
    <t>загальний     фонд_x000D_</t>
  </si>
  <si>
    <t>спеціальний   фонд_x000D_</t>
  </si>
  <si>
    <t>Bсього_x000D_</t>
  </si>
  <si>
    <t>загальний _x000D_
фонд_x000D_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</si>
  <si>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</si>
  <si>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0180</t>
  </si>
  <si>
    <t>Міністерство фінансів України (загальнодержавні витрати)</t>
  </si>
  <si>
    <t>з них:</t>
  </si>
  <si>
    <t>Зміни до додатка № 3 до Закону України "Про Державний бюджет України на 2016 рік" 
"Розподіл видатків Державного бюджету України на 2016 рік"</t>
  </si>
  <si>
    <t>ВСЬОГО:</t>
  </si>
  <si>
    <t xml:space="preserve">Разом видатків </t>
  </si>
  <si>
    <t xml:space="preserve">Порівняльна таблиця змін до проекту Закону України "Про внесення змін до Закону України "Про Державний бюджет України на 2016 рік"  </t>
  </si>
  <si>
    <t xml:space="preserve">Додаток № 2
до Закону України "Про внесення змін 
до Закону України 
"Про Державний бюджет України 
на 2016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</si>
</sst>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9" formatCode="#,##0\ &quot;грн.&quot;;\-#,##0\ &quot;грн.&quot;"/>
    <numFmt numFmtId="170" formatCode="_-* #,##0.00\ _г_р_н_._-;\-* #,##0.00\ _г_р_н_._-;_-* &quot;-&quot;??\ _г_р_н_._-;_-@_-"/>
    <numFmt numFmtId="171" formatCode="_-* #,##0.00_р_._-;\-* #,##0.00_р_._-;_-* &quot;-&quot;??_р_._-;_-@_-"/>
    <numFmt numFmtId="174" formatCode="_-* #,##0\ _р_._-;\-* #,##0\ _р_._-;_-* &quot;-&quot;\ _р_._-;_-@_-"/>
    <numFmt numFmtId="175" formatCode="_-* #,##0.00\ _р_._-;\-* #,##0.00\ _р_._-;_-* &quot;-&quot;??\ _р_._-;_-@_-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6">
    <xf numFmtId="0" fontId="0" fillId="0" borderId="0"/>
    <xf numFmtId="0" fontId="8" fillId="0" borderId="0">
      <alignment vertical="top"/>
    </xf>
    <xf numFmtId="0" fontId="18" fillId="0" borderId="0"/>
    <xf numFmtId="0" fontId="19" fillId="2" borderId="0" applyNumberFormat="0" applyBorder="0" applyAlignment="0" applyProtection="0"/>
    <xf numFmtId="0" fontId="41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4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41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41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41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41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0" borderId="0" applyNumberFormat="0" applyBorder="0" applyAlignment="0" applyProtection="0"/>
    <xf numFmtId="0" fontId="4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2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4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42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10" borderId="0" applyNumberFormat="0" applyBorder="0" applyAlignment="0" applyProtection="0"/>
    <xf numFmtId="0" fontId="42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42" fillId="5" borderId="0" applyNumberFormat="0" applyBorder="0" applyAlignment="0" applyProtection="0"/>
    <xf numFmtId="0" fontId="20" fillId="19" borderId="0" applyNumberFormat="0" applyBorder="0" applyAlignment="0" applyProtection="0"/>
    <xf numFmtId="0" fontId="39" fillId="0" borderId="0"/>
    <xf numFmtId="0" fontId="20" fillId="20" borderId="0" applyNumberFormat="0" applyBorder="0" applyAlignment="0" applyProtection="0"/>
    <xf numFmtId="0" fontId="42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42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42" fillId="15" borderId="0" applyNumberFormat="0" applyBorder="0" applyAlignment="0" applyProtection="0"/>
    <xf numFmtId="0" fontId="20" fillId="22" borderId="0" applyNumberFormat="0" applyBorder="0" applyAlignment="0" applyProtection="0"/>
    <xf numFmtId="0" fontId="42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2" borderId="21" applyNumberFormat="0" applyAlignment="0" applyProtection="0"/>
    <xf numFmtId="0" fontId="43" fillId="12" borderId="21" applyNumberFormat="0" applyAlignment="0" applyProtection="0"/>
    <xf numFmtId="0" fontId="21" fillId="3" borderId="21" applyNumberFormat="0" applyAlignment="0" applyProtection="0"/>
    <xf numFmtId="0" fontId="29" fillId="25" borderId="22" applyNumberFormat="0" applyAlignment="0" applyProtection="0"/>
    <xf numFmtId="0" fontId="44" fillId="25" borderId="22" applyNumberFormat="0" applyAlignment="0" applyProtection="0"/>
    <xf numFmtId="0" fontId="29" fillId="11" borderId="22" applyNumberFormat="0" applyAlignment="0" applyProtection="0"/>
    <xf numFmtId="0" fontId="29" fillId="11" borderId="22" applyNumberFormat="0" applyAlignment="0" applyProtection="0"/>
    <xf numFmtId="0" fontId="26" fillId="25" borderId="21" applyNumberFormat="0" applyAlignment="0" applyProtection="0"/>
    <xf numFmtId="0" fontId="45" fillId="25" borderId="21" applyNumberFormat="0" applyAlignment="0" applyProtection="0"/>
    <xf numFmtId="0" fontId="34" fillId="11" borderId="21" applyNumberFormat="0" applyAlignment="0" applyProtection="0"/>
    <xf numFmtId="0" fontId="34" fillId="11" borderId="21" applyNumberFormat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27" applyNumberFormat="0" applyFill="0" applyAlignment="0" applyProtection="0"/>
    <xf numFmtId="0" fontId="49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4" fillId="26" borderId="30" applyNumberFormat="0" applyAlignment="0" applyProtection="0"/>
    <xf numFmtId="0" fontId="50" fillId="26" borderId="30" applyNumberFormat="0" applyAlignment="0" applyProtection="0"/>
    <xf numFmtId="0" fontId="24" fillId="26" borderId="3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51" fillId="12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0"/>
    <xf numFmtId="0" fontId="19" fillId="0" borderId="0"/>
    <xf numFmtId="0" fontId="19" fillId="0" borderId="0"/>
    <xf numFmtId="0" fontId="38" fillId="0" borderId="0"/>
    <xf numFmtId="0" fontId="28" fillId="9" borderId="0" applyNumberFormat="0" applyBorder="0" applyAlignment="0" applyProtection="0"/>
    <xf numFmtId="0" fontId="52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7" borderId="31" applyNumberFormat="0" applyFont="0" applyAlignment="0" applyProtection="0"/>
    <xf numFmtId="0" fontId="39" fillId="7" borderId="31" applyNumberFormat="0" applyFont="0" applyAlignment="0" applyProtection="0"/>
    <xf numFmtId="0" fontId="39" fillId="7" borderId="3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26" applyNumberFormat="0" applyFill="0" applyAlignment="0" applyProtection="0"/>
    <xf numFmtId="0" fontId="54" fillId="0" borderId="32" applyNumberFormat="0" applyFill="0" applyAlignment="0" applyProtection="0"/>
    <xf numFmtId="0" fontId="37" fillId="0" borderId="32" applyNumberFormat="0" applyFill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22" fillId="10" borderId="0" applyNumberFormat="0" applyBorder="0" applyAlignment="0" applyProtection="0"/>
    <xf numFmtId="0" fontId="56" fillId="8" borderId="0" applyNumberFormat="0" applyBorder="0" applyAlignment="0" applyProtection="0"/>
    <xf numFmtId="0" fontId="22" fillId="8" borderId="0" applyNumberFormat="0" applyBorder="0" applyAlignment="0" applyProtection="0"/>
  </cellStyleXfs>
  <cellXfs count="67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vertical="center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164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2" fillId="0" borderId="8" xfId="0" applyNumberFormat="1" applyFont="1" applyFill="1" applyBorder="1" applyAlignment="1" applyProtection="1">
      <alignment vertical="center"/>
    </xf>
    <xf numFmtId="164" fontId="7" fillId="0" borderId="8" xfId="0" applyNumberFormat="1" applyFont="1" applyFill="1" applyBorder="1" applyAlignment="1" applyProtection="1">
      <alignment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164" fontId="12" fillId="0" borderId="12" xfId="0" applyNumberFormat="1" applyFont="1" applyFill="1" applyBorder="1" applyAlignment="1" applyProtection="1">
      <alignment vertical="top"/>
    </xf>
    <xf numFmtId="164" fontId="13" fillId="0" borderId="12" xfId="0" applyNumberFormat="1" applyFont="1" applyBorder="1" applyAlignment="1">
      <alignment vertical="top"/>
    </xf>
    <xf numFmtId="164" fontId="13" fillId="0" borderId="13" xfId="0" applyNumberFormat="1" applyFont="1" applyBorder="1" applyAlignment="1">
      <alignment vertical="top"/>
    </xf>
    <xf numFmtId="0" fontId="1" fillId="0" borderId="0" xfId="0" applyFont="1" applyFill="1"/>
    <xf numFmtId="0" fontId="12" fillId="0" borderId="12" xfId="0" applyNumberFormat="1" applyFont="1" applyFill="1" applyBorder="1" applyAlignment="1" applyProtection="1">
      <alignment horizontal="center" vertical="top"/>
    </xf>
    <xf numFmtId="0" fontId="12" fillId="0" borderId="12" xfId="0" applyNumberFormat="1" applyFont="1" applyFill="1" applyBorder="1" applyAlignment="1" applyProtection="1">
      <alignment vertical="top" wrapText="1"/>
    </xf>
    <xf numFmtId="0" fontId="7" fillId="0" borderId="12" xfId="0" applyNumberFormat="1" applyFont="1" applyFill="1" applyBorder="1" applyAlignment="1" applyProtection="1">
      <alignment horizontal="center" vertical="top"/>
    </xf>
    <xf numFmtId="0" fontId="7" fillId="0" borderId="12" xfId="0" applyNumberFormat="1" applyFont="1" applyFill="1" applyBorder="1" applyAlignment="1" applyProtection="1">
      <alignment vertical="top" wrapText="1"/>
    </xf>
    <xf numFmtId="0" fontId="1" fillId="0" borderId="12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vertical="top" wrapText="1"/>
    </xf>
    <xf numFmtId="164" fontId="14" fillId="0" borderId="12" xfId="0" applyNumberFormat="1" applyFont="1" applyBorder="1" applyAlignment="1">
      <alignment vertical="top"/>
    </xf>
    <xf numFmtId="164" fontId="15" fillId="0" borderId="12" xfId="0" applyNumberFormat="1" applyFont="1" applyBorder="1" applyAlignment="1">
      <alignment vertical="top"/>
    </xf>
    <xf numFmtId="0" fontId="16" fillId="0" borderId="0" xfId="0" applyFont="1"/>
    <xf numFmtId="0" fontId="1" fillId="0" borderId="17" xfId="0" applyNumberFormat="1" applyFont="1" applyFill="1" applyBorder="1" applyAlignment="1" applyProtection="1">
      <alignment horizontal="center" vertical="center"/>
    </xf>
    <xf numFmtId="164" fontId="1" fillId="0" borderId="14" xfId="0" applyNumberFormat="1" applyFont="1" applyFill="1" applyBorder="1" applyAlignment="1" applyProtection="1">
      <alignment vertical="center"/>
    </xf>
    <xf numFmtId="164" fontId="1" fillId="0" borderId="18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center" wrapText="1"/>
    </xf>
    <xf numFmtId="0" fontId="0" fillId="0" borderId="14" xfId="0" applyBorder="1"/>
    <xf numFmtId="164" fontId="12" fillId="0" borderId="2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0" fillId="0" borderId="0" xfId="1" applyFont="1" applyAlignment="1">
      <alignment horizontal="center" vertical="top" wrapText="1"/>
    </xf>
    <xf numFmtId="0" fontId="9" fillId="0" borderId="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64" fontId="32" fillId="0" borderId="0" xfId="2" applyNumberFormat="1" applyFont="1" applyFill="1" applyBorder="1" applyAlignment="1" applyProtection="1">
      <alignment horizontal="right" vertical="top"/>
    </xf>
    <xf numFmtId="164" fontId="57" fillId="0" borderId="0" xfId="2" applyNumberFormat="1" applyFont="1" applyBorder="1" applyAlignment="1"/>
    <xf numFmtId="164" fontId="0" fillId="0" borderId="0" xfId="0" applyNumberFormat="1" applyBorder="1"/>
    <xf numFmtId="0" fontId="0" fillId="0" borderId="0" xfId="0" applyBorder="1"/>
  </cellXfs>
  <cellStyles count="186">
    <cellStyle name="20% - Акцент1" xfId="3"/>
    <cellStyle name="20% - Акцент1 2" xfId="4"/>
    <cellStyle name="20% - Акцент1 3" xfId="5"/>
    <cellStyle name="20% - Акцент1_Додаток №6" xfId="6"/>
    <cellStyle name="20% - Акцент2" xfId="7"/>
    <cellStyle name="20% - Акцент2 2" xfId="8"/>
    <cellStyle name="20% - Акцент2 3" xfId="9"/>
    <cellStyle name="20% - Акцент2_Додаток №6" xfId="10"/>
    <cellStyle name="20% - Акцент3" xfId="11"/>
    <cellStyle name="20% - Акцент3 2" xfId="12"/>
    <cellStyle name="20% - Акцент3 3" xfId="13"/>
    <cellStyle name="20% - Акцент3_Додаток №6" xfId="14"/>
    <cellStyle name="20% - Акцент4" xfId="15"/>
    <cellStyle name="20% - Акцент4 2" xfId="16"/>
    <cellStyle name="20% - Акцент4 3" xfId="17"/>
    <cellStyle name="20% - Акцент4_Додаток №6" xfId="18"/>
    <cellStyle name="20% - Акцент5" xfId="19"/>
    <cellStyle name="20% - Акцент5 2" xfId="20"/>
    <cellStyle name="20% - Акцент5 3" xfId="21"/>
    <cellStyle name="20% - Акцент6" xfId="22"/>
    <cellStyle name="20% - Акцент6 2" xfId="23"/>
    <cellStyle name="20% - Акцент6 3" xfId="24"/>
    <cellStyle name="20% - Акцент6_Додаток №6" xfId="25"/>
    <cellStyle name="40% - Акцент1" xfId="26"/>
    <cellStyle name="40% - Акцент1 2" xfId="27"/>
    <cellStyle name="40% - Акцент1 3" xfId="28"/>
    <cellStyle name="40% - Акцент1_Додаток №6" xfId="29"/>
    <cellStyle name="40% - Акцент2" xfId="30"/>
    <cellStyle name="40% - Акцент2 2" xfId="31"/>
    <cellStyle name="40% - Акцент2 3" xfId="32"/>
    <cellStyle name="40% - Акцент3" xfId="33"/>
    <cellStyle name="40% - Акцент3 2" xfId="34"/>
    <cellStyle name="40% - Акцент3 3" xfId="35"/>
    <cellStyle name="40% - Акцент3_Додаток №6" xfId="36"/>
    <cellStyle name="40% - Акцент4" xfId="37"/>
    <cellStyle name="40% - Акцент4 2" xfId="38"/>
    <cellStyle name="40% - Акцент4 3" xfId="39"/>
    <cellStyle name="40% - Акцент4_Додаток №6" xfId="40"/>
    <cellStyle name="40% - Акцент5" xfId="41"/>
    <cellStyle name="40% - Акцент5 2" xfId="42"/>
    <cellStyle name="40% - Акцент5 3" xfId="43"/>
    <cellStyle name="40% - Акцент5_Додаток №6" xfId="44"/>
    <cellStyle name="40% - Акцент6" xfId="45"/>
    <cellStyle name="40% - Акцент6 2" xfId="46"/>
    <cellStyle name="40% - Акцент6 3" xfId="47"/>
    <cellStyle name="40% - Акцент6_Додаток №6" xfId="48"/>
    <cellStyle name="60% - Акцент1" xfId="49"/>
    <cellStyle name="60% - Акцент1 2" xfId="50"/>
    <cellStyle name="60% - Акцент1 3" xfId="51"/>
    <cellStyle name="60% - Акцент1_Додаток №6" xfId="52"/>
    <cellStyle name="60% - Акцент2" xfId="53"/>
    <cellStyle name="60% - Акцент2 2" xfId="54"/>
    <cellStyle name="60% - Акцент2_Додаток №6" xfId="55"/>
    <cellStyle name="60% - Акцент3" xfId="56"/>
    <cellStyle name="60% - Акцент3 2" xfId="57"/>
    <cellStyle name="60% - Акцент3_Додаток №6" xfId="58"/>
    <cellStyle name="60% - Акцент4" xfId="59"/>
    <cellStyle name="60% - Акцент4 2" xfId="60"/>
    <cellStyle name="60% - Акцент4_Додаток №6" xfId="61"/>
    <cellStyle name="60% - Акцент5" xfId="62"/>
    <cellStyle name="60% - Акцент5 2" xfId="63"/>
    <cellStyle name="60% - Акцент5_Додаток №6" xfId="64"/>
    <cellStyle name="60% - Акцент6" xfId="65"/>
    <cellStyle name="60% - Акцент6 2" xfId="66"/>
    <cellStyle name="60% - Акцент6_Додаток №6" xfId="67"/>
    <cellStyle name="Normal_meresha_07" xfId="68"/>
    <cellStyle name="Акцент1" xfId="69"/>
    <cellStyle name="Акцент1 2" xfId="70"/>
    <cellStyle name="Акцент1 3" xfId="71"/>
    <cellStyle name="Акцент1_Додаток №6" xfId="72"/>
    <cellStyle name="Акцент2" xfId="73"/>
    <cellStyle name="Акцент2 2" xfId="74"/>
    <cellStyle name="Акцент2_Додаток №6" xfId="75"/>
    <cellStyle name="Акцент3" xfId="76"/>
    <cellStyle name="Акцент3 2" xfId="77"/>
    <cellStyle name="Акцент3_Додаток №6" xfId="78"/>
    <cellStyle name="Акцент4" xfId="79"/>
    <cellStyle name="Акцент4 2" xfId="80"/>
    <cellStyle name="Акцент4 3" xfId="81"/>
    <cellStyle name="Акцент4_Додаток №6" xfId="82"/>
    <cellStyle name="Акцент5" xfId="83"/>
    <cellStyle name="Акцент5 2" xfId="84"/>
    <cellStyle name="Акцент6" xfId="85"/>
    <cellStyle name="Акцент6 2" xfId="86"/>
    <cellStyle name="Акцент6_Додаток №6" xfId="87"/>
    <cellStyle name="Ввод " xfId="88"/>
    <cellStyle name="Ввод  2" xfId="89"/>
    <cellStyle name="Ввод _Додаток №6" xfId="90"/>
    <cellStyle name="Вывод" xfId="91"/>
    <cellStyle name="Вывод 2" xfId="92"/>
    <cellStyle name="Вывод 3" xfId="93"/>
    <cellStyle name="Вывод_Додаток №6" xfId="94"/>
    <cellStyle name="Вычисление" xfId="95"/>
    <cellStyle name="Вычисление 2" xfId="96"/>
    <cellStyle name="Вычисление 3" xfId="97"/>
    <cellStyle name="Вычисление_Додаток №6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" xfId="0" builtinId="0"/>
    <cellStyle name="Звичайний 10" xfId="103"/>
    <cellStyle name="Звичайний 11" xfId="104"/>
    <cellStyle name="Звичайний 12" xfId="105"/>
    <cellStyle name="Звичайний 13" xfId="106"/>
    <cellStyle name="Звичайний 14" xfId="107"/>
    <cellStyle name="Звичайний 15" xfId="108"/>
    <cellStyle name="Звичайний 16" xfId="109"/>
    <cellStyle name="Звичайний 17" xfId="110"/>
    <cellStyle name="Звичайний 18" xfId="111"/>
    <cellStyle name="Звичайний 19" xfId="112"/>
    <cellStyle name="Звичайний 2" xfId="1"/>
    <cellStyle name="Звичайний 2 2" xfId="114"/>
    <cellStyle name="Звичайний 2 3" xfId="113"/>
    <cellStyle name="Звичайний 2_Додаток №6" xfId="115"/>
    <cellStyle name="Звичайний 20" xfId="116"/>
    <cellStyle name="Звичайний 21" xfId="117"/>
    <cellStyle name="Звичайний 22" xfId="118"/>
    <cellStyle name="Звичайний 23" xfId="119"/>
    <cellStyle name="Звичайний 24" xfId="120"/>
    <cellStyle name="Звичайний 25" xfId="121"/>
    <cellStyle name="Звичайний 26" xfId="122"/>
    <cellStyle name="Звичайний 27" xfId="123"/>
    <cellStyle name="Звичайний 28" xfId="124"/>
    <cellStyle name="Звичайний 29" xfId="125"/>
    <cellStyle name="Звичайний 3" xfId="126"/>
    <cellStyle name="Звичайний 30" xfId="127"/>
    <cellStyle name="Звичайний 31" xfId="128"/>
    <cellStyle name="Звичайний 32" xfId="129"/>
    <cellStyle name="Звичайний 33" xfId="130"/>
    <cellStyle name="Звичайний 34" xfId="131"/>
    <cellStyle name="Звичайний 35" xfId="132"/>
    <cellStyle name="Звичайний 36" xfId="2"/>
    <cellStyle name="Звичайний 4" xfId="133"/>
    <cellStyle name="Звичайний 4 2" xfId="134"/>
    <cellStyle name="Звичайний 5" xfId="135"/>
    <cellStyle name="Звичайний 6" xfId="136"/>
    <cellStyle name="Звичайний 7" xfId="137"/>
    <cellStyle name="Звичайний 8" xfId="138"/>
    <cellStyle name="Звичайний 9" xfId="139"/>
    <cellStyle name="Итог" xfId="140"/>
    <cellStyle name="Итог 2" xfId="141"/>
    <cellStyle name="Итог 3" xfId="142"/>
    <cellStyle name="Итог_Додаток №6" xfId="143"/>
    <cellStyle name="Контрольная ячейка" xfId="144"/>
    <cellStyle name="Контрольная ячейка 2" xfId="145"/>
    <cellStyle name="Контрольная ячейка_Додаток №9" xfId="146"/>
    <cellStyle name="Название" xfId="147"/>
    <cellStyle name="Название 2" xfId="148"/>
    <cellStyle name="Название_Додаток №6" xfId="149"/>
    <cellStyle name="Нейтральный" xfId="150"/>
    <cellStyle name="Нейтральный 2" xfId="151"/>
    <cellStyle name="Нейтральный_Додаток №6" xfId="152"/>
    <cellStyle name="Обычный 2" xfId="153"/>
    <cellStyle name="Обычный 3" xfId="154"/>
    <cellStyle name="Обычный 3 2" xfId="155"/>
    <cellStyle name="Обычный_Лист1" xfId="156"/>
    <cellStyle name="Плохой" xfId="157"/>
    <cellStyle name="Плохой 2" xfId="158"/>
    <cellStyle name="Плохой_Додаток №6" xfId="159"/>
    <cellStyle name="Пояснение" xfId="160"/>
    <cellStyle name="Пояснение 2" xfId="161"/>
    <cellStyle name="Примечание" xfId="162"/>
    <cellStyle name="Примечание 2" xfId="163"/>
    <cellStyle name="Примечание_Додаток №9" xfId="164"/>
    <cellStyle name="Процентный 2" xfId="165"/>
    <cellStyle name="Процентный 2 2" xfId="166"/>
    <cellStyle name="Процентный 3" xfId="167"/>
    <cellStyle name="Процентный 3 2" xfId="168"/>
    <cellStyle name="Связанная ячейка" xfId="169"/>
    <cellStyle name="Связанная ячейка 2" xfId="170"/>
    <cellStyle name="Связанная ячейка_Додаток №6" xfId="171"/>
    <cellStyle name="Стиль 1" xfId="172"/>
    <cellStyle name="Текст предупреждения" xfId="173"/>
    <cellStyle name="Текст предупреждения 2" xfId="174"/>
    <cellStyle name="Тысячи [0]_Додаток №1" xfId="175"/>
    <cellStyle name="Тысячи_Додаток №1" xfId="176"/>
    <cellStyle name="Финансовый 2" xfId="177"/>
    <cellStyle name="Финансовый 2 2" xfId="178"/>
    <cellStyle name="Финансовый 3" xfId="179"/>
    <cellStyle name="Финансовый 3 2" xfId="180"/>
    <cellStyle name="Фінансовий 2" xfId="181"/>
    <cellStyle name="Фінансовий 2 2" xfId="182"/>
    <cellStyle name="Хороший" xfId="183"/>
    <cellStyle name="Хороший 2" xfId="184"/>
    <cellStyle name="Хороший_Додаток №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O12"/>
  <sheetViews>
    <sheetView tabSelected="1" view="pageBreakPreview" topLeftCell="C1" zoomScaleNormal="100" zoomScaleSheetLayoutView="100" workbookViewId="0">
      <selection activeCell="L3" sqref="L3:N3"/>
    </sheetView>
  </sheetViews>
  <sheetFormatPr defaultColWidth="7.81640625" defaultRowHeight="13" x14ac:dyDescent="0.35"/>
  <cols>
    <col min="1" max="1" width="11" style="1" customWidth="1"/>
    <col min="2" max="2" width="10" style="1" customWidth="1"/>
    <col min="3" max="3" width="37.54296875" style="1" customWidth="1"/>
    <col min="4" max="4" width="13.1796875" style="1" customWidth="1"/>
    <col min="5" max="5" width="13.7265625" style="1" customWidth="1"/>
    <col min="6" max="6" width="13.26953125" style="1" customWidth="1"/>
    <col min="7" max="7" width="11.453125" style="1" customWidth="1"/>
    <col min="8" max="8" width="12.1796875" style="1" customWidth="1"/>
    <col min="9" max="9" width="11.453125" style="1" customWidth="1"/>
    <col min="10" max="10" width="13" style="1" customWidth="1"/>
    <col min="11" max="11" width="11.81640625" style="1" customWidth="1"/>
    <col min="12" max="12" width="10" style="1" customWidth="1"/>
    <col min="13" max="13" width="11.81640625" style="1" customWidth="1"/>
    <col min="14" max="14" width="13.54296875" style="1" customWidth="1"/>
    <col min="15" max="15" width="16.7265625" style="2" customWidth="1"/>
    <col min="16" max="254" width="7.81640625" style="2" customWidth="1"/>
    <col min="255" max="256" width="7.81640625" style="2"/>
    <col min="257" max="257" width="11" style="2" customWidth="1"/>
    <col min="258" max="258" width="12" style="2" customWidth="1"/>
    <col min="259" max="259" width="37.26953125" style="2" customWidth="1"/>
    <col min="260" max="260" width="13.81640625" style="2" customWidth="1"/>
    <col min="261" max="261" width="14.453125" style="2" customWidth="1"/>
    <col min="262" max="262" width="13.26953125" style="2" customWidth="1"/>
    <col min="263" max="263" width="12.54296875" style="2" customWidth="1"/>
    <col min="264" max="264" width="14.26953125" style="2" customWidth="1"/>
    <col min="265" max="265" width="13.81640625" style="2" customWidth="1"/>
    <col min="266" max="266" width="13" style="2" customWidth="1"/>
    <col min="267" max="267" width="11.81640625" style="2" customWidth="1"/>
    <col min="268" max="268" width="10" style="2" customWidth="1"/>
    <col min="269" max="269" width="13.453125" style="2" customWidth="1"/>
    <col min="270" max="270" width="15.26953125" style="2" customWidth="1"/>
    <col min="271" max="510" width="7.81640625" style="2" customWidth="1"/>
    <col min="511" max="512" width="7.81640625" style="2"/>
    <col min="513" max="513" width="11" style="2" customWidth="1"/>
    <col min="514" max="514" width="12" style="2" customWidth="1"/>
    <col min="515" max="515" width="37.26953125" style="2" customWidth="1"/>
    <col min="516" max="516" width="13.81640625" style="2" customWidth="1"/>
    <col min="517" max="517" width="14.453125" style="2" customWidth="1"/>
    <col min="518" max="518" width="13.26953125" style="2" customWidth="1"/>
    <col min="519" max="519" width="12.54296875" style="2" customWidth="1"/>
    <col min="520" max="520" width="14.26953125" style="2" customWidth="1"/>
    <col min="521" max="521" width="13.81640625" style="2" customWidth="1"/>
    <col min="522" max="522" width="13" style="2" customWidth="1"/>
    <col min="523" max="523" width="11.81640625" style="2" customWidth="1"/>
    <col min="524" max="524" width="10" style="2" customWidth="1"/>
    <col min="525" max="525" width="13.453125" style="2" customWidth="1"/>
    <col min="526" max="526" width="15.26953125" style="2" customWidth="1"/>
    <col min="527" max="766" width="7.81640625" style="2" customWidth="1"/>
    <col min="767" max="768" width="7.81640625" style="2"/>
    <col min="769" max="769" width="11" style="2" customWidth="1"/>
    <col min="770" max="770" width="12" style="2" customWidth="1"/>
    <col min="771" max="771" width="37.26953125" style="2" customWidth="1"/>
    <col min="772" max="772" width="13.81640625" style="2" customWidth="1"/>
    <col min="773" max="773" width="14.453125" style="2" customWidth="1"/>
    <col min="774" max="774" width="13.26953125" style="2" customWidth="1"/>
    <col min="775" max="775" width="12.54296875" style="2" customWidth="1"/>
    <col min="776" max="776" width="14.26953125" style="2" customWidth="1"/>
    <col min="777" max="777" width="13.81640625" style="2" customWidth="1"/>
    <col min="778" max="778" width="13" style="2" customWidth="1"/>
    <col min="779" max="779" width="11.81640625" style="2" customWidth="1"/>
    <col min="780" max="780" width="10" style="2" customWidth="1"/>
    <col min="781" max="781" width="13.453125" style="2" customWidth="1"/>
    <col min="782" max="782" width="15.26953125" style="2" customWidth="1"/>
    <col min="783" max="1022" width="7.81640625" style="2" customWidth="1"/>
    <col min="1023" max="1024" width="7.81640625" style="2"/>
    <col min="1025" max="1025" width="11" style="2" customWidth="1"/>
    <col min="1026" max="1026" width="12" style="2" customWidth="1"/>
    <col min="1027" max="1027" width="37.26953125" style="2" customWidth="1"/>
    <col min="1028" max="1028" width="13.81640625" style="2" customWidth="1"/>
    <col min="1029" max="1029" width="14.453125" style="2" customWidth="1"/>
    <col min="1030" max="1030" width="13.26953125" style="2" customWidth="1"/>
    <col min="1031" max="1031" width="12.54296875" style="2" customWidth="1"/>
    <col min="1032" max="1032" width="14.26953125" style="2" customWidth="1"/>
    <col min="1033" max="1033" width="13.81640625" style="2" customWidth="1"/>
    <col min="1034" max="1034" width="13" style="2" customWidth="1"/>
    <col min="1035" max="1035" width="11.81640625" style="2" customWidth="1"/>
    <col min="1036" max="1036" width="10" style="2" customWidth="1"/>
    <col min="1037" max="1037" width="13.453125" style="2" customWidth="1"/>
    <col min="1038" max="1038" width="15.26953125" style="2" customWidth="1"/>
    <col min="1039" max="1278" width="7.81640625" style="2" customWidth="1"/>
    <col min="1279" max="1280" width="7.81640625" style="2"/>
    <col min="1281" max="1281" width="11" style="2" customWidth="1"/>
    <col min="1282" max="1282" width="12" style="2" customWidth="1"/>
    <col min="1283" max="1283" width="37.26953125" style="2" customWidth="1"/>
    <col min="1284" max="1284" width="13.81640625" style="2" customWidth="1"/>
    <col min="1285" max="1285" width="14.453125" style="2" customWidth="1"/>
    <col min="1286" max="1286" width="13.26953125" style="2" customWidth="1"/>
    <col min="1287" max="1287" width="12.54296875" style="2" customWidth="1"/>
    <col min="1288" max="1288" width="14.26953125" style="2" customWidth="1"/>
    <col min="1289" max="1289" width="13.81640625" style="2" customWidth="1"/>
    <col min="1290" max="1290" width="13" style="2" customWidth="1"/>
    <col min="1291" max="1291" width="11.81640625" style="2" customWidth="1"/>
    <col min="1292" max="1292" width="10" style="2" customWidth="1"/>
    <col min="1293" max="1293" width="13.453125" style="2" customWidth="1"/>
    <col min="1294" max="1294" width="15.26953125" style="2" customWidth="1"/>
    <col min="1295" max="1534" width="7.81640625" style="2" customWidth="1"/>
    <col min="1535" max="1536" width="7.81640625" style="2"/>
    <col min="1537" max="1537" width="11" style="2" customWidth="1"/>
    <col min="1538" max="1538" width="12" style="2" customWidth="1"/>
    <col min="1539" max="1539" width="37.26953125" style="2" customWidth="1"/>
    <col min="1540" max="1540" width="13.81640625" style="2" customWidth="1"/>
    <col min="1541" max="1541" width="14.453125" style="2" customWidth="1"/>
    <col min="1542" max="1542" width="13.26953125" style="2" customWidth="1"/>
    <col min="1543" max="1543" width="12.54296875" style="2" customWidth="1"/>
    <col min="1544" max="1544" width="14.26953125" style="2" customWidth="1"/>
    <col min="1545" max="1545" width="13.81640625" style="2" customWidth="1"/>
    <col min="1546" max="1546" width="13" style="2" customWidth="1"/>
    <col min="1547" max="1547" width="11.81640625" style="2" customWidth="1"/>
    <col min="1548" max="1548" width="10" style="2" customWidth="1"/>
    <col min="1549" max="1549" width="13.453125" style="2" customWidth="1"/>
    <col min="1550" max="1550" width="15.26953125" style="2" customWidth="1"/>
    <col min="1551" max="1790" width="7.81640625" style="2" customWidth="1"/>
    <col min="1791" max="1792" width="7.81640625" style="2"/>
    <col min="1793" max="1793" width="11" style="2" customWidth="1"/>
    <col min="1794" max="1794" width="12" style="2" customWidth="1"/>
    <col min="1795" max="1795" width="37.26953125" style="2" customWidth="1"/>
    <col min="1796" max="1796" width="13.81640625" style="2" customWidth="1"/>
    <col min="1797" max="1797" width="14.453125" style="2" customWidth="1"/>
    <col min="1798" max="1798" width="13.26953125" style="2" customWidth="1"/>
    <col min="1799" max="1799" width="12.54296875" style="2" customWidth="1"/>
    <col min="1800" max="1800" width="14.26953125" style="2" customWidth="1"/>
    <col min="1801" max="1801" width="13.81640625" style="2" customWidth="1"/>
    <col min="1802" max="1802" width="13" style="2" customWidth="1"/>
    <col min="1803" max="1803" width="11.81640625" style="2" customWidth="1"/>
    <col min="1804" max="1804" width="10" style="2" customWidth="1"/>
    <col min="1805" max="1805" width="13.453125" style="2" customWidth="1"/>
    <col min="1806" max="1806" width="15.26953125" style="2" customWidth="1"/>
    <col min="1807" max="2046" width="7.81640625" style="2" customWidth="1"/>
    <col min="2047" max="2048" width="7.81640625" style="2"/>
    <col min="2049" max="2049" width="11" style="2" customWidth="1"/>
    <col min="2050" max="2050" width="12" style="2" customWidth="1"/>
    <col min="2051" max="2051" width="37.26953125" style="2" customWidth="1"/>
    <col min="2052" max="2052" width="13.81640625" style="2" customWidth="1"/>
    <col min="2053" max="2053" width="14.453125" style="2" customWidth="1"/>
    <col min="2054" max="2054" width="13.26953125" style="2" customWidth="1"/>
    <col min="2055" max="2055" width="12.54296875" style="2" customWidth="1"/>
    <col min="2056" max="2056" width="14.26953125" style="2" customWidth="1"/>
    <col min="2057" max="2057" width="13.81640625" style="2" customWidth="1"/>
    <col min="2058" max="2058" width="13" style="2" customWidth="1"/>
    <col min="2059" max="2059" width="11.81640625" style="2" customWidth="1"/>
    <col min="2060" max="2060" width="10" style="2" customWidth="1"/>
    <col min="2061" max="2061" width="13.453125" style="2" customWidth="1"/>
    <col min="2062" max="2062" width="15.26953125" style="2" customWidth="1"/>
    <col min="2063" max="2302" width="7.81640625" style="2" customWidth="1"/>
    <col min="2303" max="2304" width="7.81640625" style="2"/>
    <col min="2305" max="2305" width="11" style="2" customWidth="1"/>
    <col min="2306" max="2306" width="12" style="2" customWidth="1"/>
    <col min="2307" max="2307" width="37.26953125" style="2" customWidth="1"/>
    <col min="2308" max="2308" width="13.81640625" style="2" customWidth="1"/>
    <col min="2309" max="2309" width="14.453125" style="2" customWidth="1"/>
    <col min="2310" max="2310" width="13.26953125" style="2" customWidth="1"/>
    <col min="2311" max="2311" width="12.54296875" style="2" customWidth="1"/>
    <col min="2312" max="2312" width="14.26953125" style="2" customWidth="1"/>
    <col min="2313" max="2313" width="13.81640625" style="2" customWidth="1"/>
    <col min="2314" max="2314" width="13" style="2" customWidth="1"/>
    <col min="2315" max="2315" width="11.81640625" style="2" customWidth="1"/>
    <col min="2316" max="2316" width="10" style="2" customWidth="1"/>
    <col min="2317" max="2317" width="13.453125" style="2" customWidth="1"/>
    <col min="2318" max="2318" width="15.26953125" style="2" customWidth="1"/>
    <col min="2319" max="2558" width="7.81640625" style="2" customWidth="1"/>
    <col min="2559" max="2560" width="7.81640625" style="2"/>
    <col min="2561" max="2561" width="11" style="2" customWidth="1"/>
    <col min="2562" max="2562" width="12" style="2" customWidth="1"/>
    <col min="2563" max="2563" width="37.26953125" style="2" customWidth="1"/>
    <col min="2564" max="2564" width="13.81640625" style="2" customWidth="1"/>
    <col min="2565" max="2565" width="14.453125" style="2" customWidth="1"/>
    <col min="2566" max="2566" width="13.26953125" style="2" customWidth="1"/>
    <col min="2567" max="2567" width="12.54296875" style="2" customWidth="1"/>
    <col min="2568" max="2568" width="14.26953125" style="2" customWidth="1"/>
    <col min="2569" max="2569" width="13.81640625" style="2" customWidth="1"/>
    <col min="2570" max="2570" width="13" style="2" customWidth="1"/>
    <col min="2571" max="2571" width="11.81640625" style="2" customWidth="1"/>
    <col min="2572" max="2572" width="10" style="2" customWidth="1"/>
    <col min="2573" max="2573" width="13.453125" style="2" customWidth="1"/>
    <col min="2574" max="2574" width="15.26953125" style="2" customWidth="1"/>
    <col min="2575" max="2814" width="7.81640625" style="2" customWidth="1"/>
    <col min="2815" max="2816" width="7.81640625" style="2"/>
    <col min="2817" max="2817" width="11" style="2" customWidth="1"/>
    <col min="2818" max="2818" width="12" style="2" customWidth="1"/>
    <col min="2819" max="2819" width="37.26953125" style="2" customWidth="1"/>
    <col min="2820" max="2820" width="13.81640625" style="2" customWidth="1"/>
    <col min="2821" max="2821" width="14.453125" style="2" customWidth="1"/>
    <col min="2822" max="2822" width="13.26953125" style="2" customWidth="1"/>
    <col min="2823" max="2823" width="12.54296875" style="2" customWidth="1"/>
    <col min="2824" max="2824" width="14.26953125" style="2" customWidth="1"/>
    <col min="2825" max="2825" width="13.81640625" style="2" customWidth="1"/>
    <col min="2826" max="2826" width="13" style="2" customWidth="1"/>
    <col min="2827" max="2827" width="11.81640625" style="2" customWidth="1"/>
    <col min="2828" max="2828" width="10" style="2" customWidth="1"/>
    <col min="2829" max="2829" width="13.453125" style="2" customWidth="1"/>
    <col min="2830" max="2830" width="15.26953125" style="2" customWidth="1"/>
    <col min="2831" max="3070" width="7.81640625" style="2" customWidth="1"/>
    <col min="3071" max="3072" width="7.81640625" style="2"/>
    <col min="3073" max="3073" width="11" style="2" customWidth="1"/>
    <col min="3074" max="3074" width="12" style="2" customWidth="1"/>
    <col min="3075" max="3075" width="37.26953125" style="2" customWidth="1"/>
    <col min="3076" max="3076" width="13.81640625" style="2" customWidth="1"/>
    <col min="3077" max="3077" width="14.453125" style="2" customWidth="1"/>
    <col min="3078" max="3078" width="13.26953125" style="2" customWidth="1"/>
    <col min="3079" max="3079" width="12.54296875" style="2" customWidth="1"/>
    <col min="3080" max="3080" width="14.26953125" style="2" customWidth="1"/>
    <col min="3081" max="3081" width="13.81640625" style="2" customWidth="1"/>
    <col min="3082" max="3082" width="13" style="2" customWidth="1"/>
    <col min="3083" max="3083" width="11.81640625" style="2" customWidth="1"/>
    <col min="3084" max="3084" width="10" style="2" customWidth="1"/>
    <col min="3085" max="3085" width="13.453125" style="2" customWidth="1"/>
    <col min="3086" max="3086" width="15.26953125" style="2" customWidth="1"/>
    <col min="3087" max="3326" width="7.81640625" style="2" customWidth="1"/>
    <col min="3327" max="3328" width="7.81640625" style="2"/>
    <col min="3329" max="3329" width="11" style="2" customWidth="1"/>
    <col min="3330" max="3330" width="12" style="2" customWidth="1"/>
    <col min="3331" max="3331" width="37.26953125" style="2" customWidth="1"/>
    <col min="3332" max="3332" width="13.81640625" style="2" customWidth="1"/>
    <col min="3333" max="3333" width="14.453125" style="2" customWidth="1"/>
    <col min="3334" max="3334" width="13.26953125" style="2" customWidth="1"/>
    <col min="3335" max="3335" width="12.54296875" style="2" customWidth="1"/>
    <col min="3336" max="3336" width="14.26953125" style="2" customWidth="1"/>
    <col min="3337" max="3337" width="13.81640625" style="2" customWidth="1"/>
    <col min="3338" max="3338" width="13" style="2" customWidth="1"/>
    <col min="3339" max="3339" width="11.81640625" style="2" customWidth="1"/>
    <col min="3340" max="3340" width="10" style="2" customWidth="1"/>
    <col min="3341" max="3341" width="13.453125" style="2" customWidth="1"/>
    <col min="3342" max="3342" width="15.26953125" style="2" customWidth="1"/>
    <col min="3343" max="3582" width="7.81640625" style="2" customWidth="1"/>
    <col min="3583" max="3584" width="7.81640625" style="2"/>
    <col min="3585" max="3585" width="11" style="2" customWidth="1"/>
    <col min="3586" max="3586" width="12" style="2" customWidth="1"/>
    <col min="3587" max="3587" width="37.26953125" style="2" customWidth="1"/>
    <col min="3588" max="3588" width="13.81640625" style="2" customWidth="1"/>
    <col min="3589" max="3589" width="14.453125" style="2" customWidth="1"/>
    <col min="3590" max="3590" width="13.26953125" style="2" customWidth="1"/>
    <col min="3591" max="3591" width="12.54296875" style="2" customWidth="1"/>
    <col min="3592" max="3592" width="14.26953125" style="2" customWidth="1"/>
    <col min="3593" max="3593" width="13.81640625" style="2" customWidth="1"/>
    <col min="3594" max="3594" width="13" style="2" customWidth="1"/>
    <col min="3595" max="3595" width="11.81640625" style="2" customWidth="1"/>
    <col min="3596" max="3596" width="10" style="2" customWidth="1"/>
    <col min="3597" max="3597" width="13.453125" style="2" customWidth="1"/>
    <col min="3598" max="3598" width="15.26953125" style="2" customWidth="1"/>
    <col min="3599" max="3838" width="7.81640625" style="2" customWidth="1"/>
    <col min="3839" max="3840" width="7.81640625" style="2"/>
    <col min="3841" max="3841" width="11" style="2" customWidth="1"/>
    <col min="3842" max="3842" width="12" style="2" customWidth="1"/>
    <col min="3843" max="3843" width="37.26953125" style="2" customWidth="1"/>
    <col min="3844" max="3844" width="13.81640625" style="2" customWidth="1"/>
    <col min="3845" max="3845" width="14.453125" style="2" customWidth="1"/>
    <col min="3846" max="3846" width="13.26953125" style="2" customWidth="1"/>
    <col min="3847" max="3847" width="12.54296875" style="2" customWidth="1"/>
    <col min="3848" max="3848" width="14.26953125" style="2" customWidth="1"/>
    <col min="3849" max="3849" width="13.81640625" style="2" customWidth="1"/>
    <col min="3850" max="3850" width="13" style="2" customWidth="1"/>
    <col min="3851" max="3851" width="11.81640625" style="2" customWidth="1"/>
    <col min="3852" max="3852" width="10" style="2" customWidth="1"/>
    <col min="3853" max="3853" width="13.453125" style="2" customWidth="1"/>
    <col min="3854" max="3854" width="15.26953125" style="2" customWidth="1"/>
    <col min="3855" max="4094" width="7.81640625" style="2" customWidth="1"/>
    <col min="4095" max="4096" width="7.81640625" style="2"/>
    <col min="4097" max="4097" width="11" style="2" customWidth="1"/>
    <col min="4098" max="4098" width="12" style="2" customWidth="1"/>
    <col min="4099" max="4099" width="37.26953125" style="2" customWidth="1"/>
    <col min="4100" max="4100" width="13.81640625" style="2" customWidth="1"/>
    <col min="4101" max="4101" width="14.453125" style="2" customWidth="1"/>
    <col min="4102" max="4102" width="13.26953125" style="2" customWidth="1"/>
    <col min="4103" max="4103" width="12.54296875" style="2" customWidth="1"/>
    <col min="4104" max="4104" width="14.26953125" style="2" customWidth="1"/>
    <col min="4105" max="4105" width="13.81640625" style="2" customWidth="1"/>
    <col min="4106" max="4106" width="13" style="2" customWidth="1"/>
    <col min="4107" max="4107" width="11.81640625" style="2" customWidth="1"/>
    <col min="4108" max="4108" width="10" style="2" customWidth="1"/>
    <col min="4109" max="4109" width="13.453125" style="2" customWidth="1"/>
    <col min="4110" max="4110" width="15.26953125" style="2" customWidth="1"/>
    <col min="4111" max="4350" width="7.81640625" style="2" customWidth="1"/>
    <col min="4351" max="4352" width="7.81640625" style="2"/>
    <col min="4353" max="4353" width="11" style="2" customWidth="1"/>
    <col min="4354" max="4354" width="12" style="2" customWidth="1"/>
    <col min="4355" max="4355" width="37.26953125" style="2" customWidth="1"/>
    <col min="4356" max="4356" width="13.81640625" style="2" customWidth="1"/>
    <col min="4357" max="4357" width="14.453125" style="2" customWidth="1"/>
    <col min="4358" max="4358" width="13.26953125" style="2" customWidth="1"/>
    <col min="4359" max="4359" width="12.54296875" style="2" customWidth="1"/>
    <col min="4360" max="4360" width="14.26953125" style="2" customWidth="1"/>
    <col min="4361" max="4361" width="13.81640625" style="2" customWidth="1"/>
    <col min="4362" max="4362" width="13" style="2" customWidth="1"/>
    <col min="4363" max="4363" width="11.81640625" style="2" customWidth="1"/>
    <col min="4364" max="4364" width="10" style="2" customWidth="1"/>
    <col min="4365" max="4365" width="13.453125" style="2" customWidth="1"/>
    <col min="4366" max="4366" width="15.26953125" style="2" customWidth="1"/>
    <col min="4367" max="4606" width="7.81640625" style="2" customWidth="1"/>
    <col min="4607" max="4608" width="7.81640625" style="2"/>
    <col min="4609" max="4609" width="11" style="2" customWidth="1"/>
    <col min="4610" max="4610" width="12" style="2" customWidth="1"/>
    <col min="4611" max="4611" width="37.26953125" style="2" customWidth="1"/>
    <col min="4612" max="4612" width="13.81640625" style="2" customWidth="1"/>
    <col min="4613" max="4613" width="14.453125" style="2" customWidth="1"/>
    <col min="4614" max="4614" width="13.26953125" style="2" customWidth="1"/>
    <col min="4615" max="4615" width="12.54296875" style="2" customWidth="1"/>
    <col min="4616" max="4616" width="14.26953125" style="2" customWidth="1"/>
    <col min="4617" max="4617" width="13.81640625" style="2" customWidth="1"/>
    <col min="4618" max="4618" width="13" style="2" customWidth="1"/>
    <col min="4619" max="4619" width="11.81640625" style="2" customWidth="1"/>
    <col min="4620" max="4620" width="10" style="2" customWidth="1"/>
    <col min="4621" max="4621" width="13.453125" style="2" customWidth="1"/>
    <col min="4622" max="4622" width="15.26953125" style="2" customWidth="1"/>
    <col min="4623" max="4862" width="7.81640625" style="2" customWidth="1"/>
    <col min="4863" max="4864" width="7.81640625" style="2"/>
    <col min="4865" max="4865" width="11" style="2" customWidth="1"/>
    <col min="4866" max="4866" width="12" style="2" customWidth="1"/>
    <col min="4867" max="4867" width="37.26953125" style="2" customWidth="1"/>
    <col min="4868" max="4868" width="13.81640625" style="2" customWidth="1"/>
    <col min="4869" max="4869" width="14.453125" style="2" customWidth="1"/>
    <col min="4870" max="4870" width="13.26953125" style="2" customWidth="1"/>
    <col min="4871" max="4871" width="12.54296875" style="2" customWidth="1"/>
    <col min="4872" max="4872" width="14.26953125" style="2" customWidth="1"/>
    <col min="4873" max="4873" width="13.81640625" style="2" customWidth="1"/>
    <col min="4874" max="4874" width="13" style="2" customWidth="1"/>
    <col min="4875" max="4875" width="11.81640625" style="2" customWidth="1"/>
    <col min="4876" max="4876" width="10" style="2" customWidth="1"/>
    <col min="4877" max="4877" width="13.453125" style="2" customWidth="1"/>
    <col min="4878" max="4878" width="15.26953125" style="2" customWidth="1"/>
    <col min="4879" max="5118" width="7.81640625" style="2" customWidth="1"/>
    <col min="5119" max="5120" width="7.81640625" style="2"/>
    <col min="5121" max="5121" width="11" style="2" customWidth="1"/>
    <col min="5122" max="5122" width="12" style="2" customWidth="1"/>
    <col min="5123" max="5123" width="37.26953125" style="2" customWidth="1"/>
    <col min="5124" max="5124" width="13.81640625" style="2" customWidth="1"/>
    <col min="5125" max="5125" width="14.453125" style="2" customWidth="1"/>
    <col min="5126" max="5126" width="13.26953125" style="2" customWidth="1"/>
    <col min="5127" max="5127" width="12.54296875" style="2" customWidth="1"/>
    <col min="5128" max="5128" width="14.26953125" style="2" customWidth="1"/>
    <col min="5129" max="5129" width="13.81640625" style="2" customWidth="1"/>
    <col min="5130" max="5130" width="13" style="2" customWidth="1"/>
    <col min="5131" max="5131" width="11.81640625" style="2" customWidth="1"/>
    <col min="5132" max="5132" width="10" style="2" customWidth="1"/>
    <col min="5133" max="5133" width="13.453125" style="2" customWidth="1"/>
    <col min="5134" max="5134" width="15.26953125" style="2" customWidth="1"/>
    <col min="5135" max="5374" width="7.81640625" style="2" customWidth="1"/>
    <col min="5375" max="5376" width="7.81640625" style="2"/>
    <col min="5377" max="5377" width="11" style="2" customWidth="1"/>
    <col min="5378" max="5378" width="12" style="2" customWidth="1"/>
    <col min="5379" max="5379" width="37.26953125" style="2" customWidth="1"/>
    <col min="5380" max="5380" width="13.81640625" style="2" customWidth="1"/>
    <col min="5381" max="5381" width="14.453125" style="2" customWidth="1"/>
    <col min="5382" max="5382" width="13.26953125" style="2" customWidth="1"/>
    <col min="5383" max="5383" width="12.54296875" style="2" customWidth="1"/>
    <col min="5384" max="5384" width="14.26953125" style="2" customWidth="1"/>
    <col min="5385" max="5385" width="13.81640625" style="2" customWidth="1"/>
    <col min="5386" max="5386" width="13" style="2" customWidth="1"/>
    <col min="5387" max="5387" width="11.81640625" style="2" customWidth="1"/>
    <col min="5388" max="5388" width="10" style="2" customWidth="1"/>
    <col min="5389" max="5389" width="13.453125" style="2" customWidth="1"/>
    <col min="5390" max="5390" width="15.26953125" style="2" customWidth="1"/>
    <col min="5391" max="5630" width="7.81640625" style="2" customWidth="1"/>
    <col min="5631" max="5632" width="7.81640625" style="2"/>
    <col min="5633" max="5633" width="11" style="2" customWidth="1"/>
    <col min="5634" max="5634" width="12" style="2" customWidth="1"/>
    <col min="5635" max="5635" width="37.26953125" style="2" customWidth="1"/>
    <col min="5636" max="5636" width="13.81640625" style="2" customWidth="1"/>
    <col min="5637" max="5637" width="14.453125" style="2" customWidth="1"/>
    <col min="5638" max="5638" width="13.26953125" style="2" customWidth="1"/>
    <col min="5639" max="5639" width="12.54296875" style="2" customWidth="1"/>
    <col min="5640" max="5640" width="14.26953125" style="2" customWidth="1"/>
    <col min="5641" max="5641" width="13.81640625" style="2" customWidth="1"/>
    <col min="5642" max="5642" width="13" style="2" customWidth="1"/>
    <col min="5643" max="5643" width="11.81640625" style="2" customWidth="1"/>
    <col min="5644" max="5644" width="10" style="2" customWidth="1"/>
    <col min="5645" max="5645" width="13.453125" style="2" customWidth="1"/>
    <col min="5646" max="5646" width="15.26953125" style="2" customWidth="1"/>
    <col min="5647" max="5886" width="7.81640625" style="2" customWidth="1"/>
    <col min="5887" max="5888" width="7.81640625" style="2"/>
    <col min="5889" max="5889" width="11" style="2" customWidth="1"/>
    <col min="5890" max="5890" width="12" style="2" customWidth="1"/>
    <col min="5891" max="5891" width="37.26953125" style="2" customWidth="1"/>
    <col min="5892" max="5892" width="13.81640625" style="2" customWidth="1"/>
    <col min="5893" max="5893" width="14.453125" style="2" customWidth="1"/>
    <col min="5894" max="5894" width="13.26953125" style="2" customWidth="1"/>
    <col min="5895" max="5895" width="12.54296875" style="2" customWidth="1"/>
    <col min="5896" max="5896" width="14.26953125" style="2" customWidth="1"/>
    <col min="5897" max="5897" width="13.81640625" style="2" customWidth="1"/>
    <col min="5898" max="5898" width="13" style="2" customWidth="1"/>
    <col min="5899" max="5899" width="11.81640625" style="2" customWidth="1"/>
    <col min="5900" max="5900" width="10" style="2" customWidth="1"/>
    <col min="5901" max="5901" width="13.453125" style="2" customWidth="1"/>
    <col min="5902" max="5902" width="15.26953125" style="2" customWidth="1"/>
    <col min="5903" max="6142" width="7.81640625" style="2" customWidth="1"/>
    <col min="6143" max="6144" width="7.81640625" style="2"/>
    <col min="6145" max="6145" width="11" style="2" customWidth="1"/>
    <col min="6146" max="6146" width="12" style="2" customWidth="1"/>
    <col min="6147" max="6147" width="37.26953125" style="2" customWidth="1"/>
    <col min="6148" max="6148" width="13.81640625" style="2" customWidth="1"/>
    <col min="6149" max="6149" width="14.453125" style="2" customWidth="1"/>
    <col min="6150" max="6150" width="13.26953125" style="2" customWidth="1"/>
    <col min="6151" max="6151" width="12.54296875" style="2" customWidth="1"/>
    <col min="6152" max="6152" width="14.26953125" style="2" customWidth="1"/>
    <col min="6153" max="6153" width="13.81640625" style="2" customWidth="1"/>
    <col min="6154" max="6154" width="13" style="2" customWidth="1"/>
    <col min="6155" max="6155" width="11.81640625" style="2" customWidth="1"/>
    <col min="6156" max="6156" width="10" style="2" customWidth="1"/>
    <col min="6157" max="6157" width="13.453125" style="2" customWidth="1"/>
    <col min="6158" max="6158" width="15.26953125" style="2" customWidth="1"/>
    <col min="6159" max="6398" width="7.81640625" style="2" customWidth="1"/>
    <col min="6399" max="6400" width="7.81640625" style="2"/>
    <col min="6401" max="6401" width="11" style="2" customWidth="1"/>
    <col min="6402" max="6402" width="12" style="2" customWidth="1"/>
    <col min="6403" max="6403" width="37.26953125" style="2" customWidth="1"/>
    <col min="6404" max="6404" width="13.81640625" style="2" customWidth="1"/>
    <col min="6405" max="6405" width="14.453125" style="2" customWidth="1"/>
    <col min="6406" max="6406" width="13.26953125" style="2" customWidth="1"/>
    <col min="6407" max="6407" width="12.54296875" style="2" customWidth="1"/>
    <col min="6408" max="6408" width="14.26953125" style="2" customWidth="1"/>
    <col min="6409" max="6409" width="13.81640625" style="2" customWidth="1"/>
    <col min="6410" max="6410" width="13" style="2" customWidth="1"/>
    <col min="6411" max="6411" width="11.81640625" style="2" customWidth="1"/>
    <col min="6412" max="6412" width="10" style="2" customWidth="1"/>
    <col min="6413" max="6413" width="13.453125" style="2" customWidth="1"/>
    <col min="6414" max="6414" width="15.26953125" style="2" customWidth="1"/>
    <col min="6415" max="6654" width="7.81640625" style="2" customWidth="1"/>
    <col min="6655" max="6656" width="7.81640625" style="2"/>
    <col min="6657" max="6657" width="11" style="2" customWidth="1"/>
    <col min="6658" max="6658" width="12" style="2" customWidth="1"/>
    <col min="6659" max="6659" width="37.26953125" style="2" customWidth="1"/>
    <col min="6660" max="6660" width="13.81640625" style="2" customWidth="1"/>
    <col min="6661" max="6661" width="14.453125" style="2" customWidth="1"/>
    <col min="6662" max="6662" width="13.26953125" style="2" customWidth="1"/>
    <col min="6663" max="6663" width="12.54296875" style="2" customWidth="1"/>
    <col min="6664" max="6664" width="14.26953125" style="2" customWidth="1"/>
    <col min="6665" max="6665" width="13.81640625" style="2" customWidth="1"/>
    <col min="6666" max="6666" width="13" style="2" customWidth="1"/>
    <col min="6667" max="6667" width="11.81640625" style="2" customWidth="1"/>
    <col min="6668" max="6668" width="10" style="2" customWidth="1"/>
    <col min="6669" max="6669" width="13.453125" style="2" customWidth="1"/>
    <col min="6670" max="6670" width="15.26953125" style="2" customWidth="1"/>
    <col min="6671" max="6910" width="7.81640625" style="2" customWidth="1"/>
    <col min="6911" max="6912" width="7.81640625" style="2"/>
    <col min="6913" max="6913" width="11" style="2" customWidth="1"/>
    <col min="6914" max="6914" width="12" style="2" customWidth="1"/>
    <col min="6915" max="6915" width="37.26953125" style="2" customWidth="1"/>
    <col min="6916" max="6916" width="13.81640625" style="2" customWidth="1"/>
    <col min="6917" max="6917" width="14.453125" style="2" customWidth="1"/>
    <col min="6918" max="6918" width="13.26953125" style="2" customWidth="1"/>
    <col min="6919" max="6919" width="12.54296875" style="2" customWidth="1"/>
    <col min="6920" max="6920" width="14.26953125" style="2" customWidth="1"/>
    <col min="6921" max="6921" width="13.81640625" style="2" customWidth="1"/>
    <col min="6922" max="6922" width="13" style="2" customWidth="1"/>
    <col min="6923" max="6923" width="11.81640625" style="2" customWidth="1"/>
    <col min="6924" max="6924" width="10" style="2" customWidth="1"/>
    <col min="6925" max="6925" width="13.453125" style="2" customWidth="1"/>
    <col min="6926" max="6926" width="15.26953125" style="2" customWidth="1"/>
    <col min="6927" max="7166" width="7.81640625" style="2" customWidth="1"/>
    <col min="7167" max="7168" width="7.81640625" style="2"/>
    <col min="7169" max="7169" width="11" style="2" customWidth="1"/>
    <col min="7170" max="7170" width="12" style="2" customWidth="1"/>
    <col min="7171" max="7171" width="37.26953125" style="2" customWidth="1"/>
    <col min="7172" max="7172" width="13.81640625" style="2" customWidth="1"/>
    <col min="7173" max="7173" width="14.453125" style="2" customWidth="1"/>
    <col min="7174" max="7174" width="13.26953125" style="2" customWidth="1"/>
    <col min="7175" max="7175" width="12.54296875" style="2" customWidth="1"/>
    <col min="7176" max="7176" width="14.26953125" style="2" customWidth="1"/>
    <col min="7177" max="7177" width="13.81640625" style="2" customWidth="1"/>
    <col min="7178" max="7178" width="13" style="2" customWidth="1"/>
    <col min="7179" max="7179" width="11.81640625" style="2" customWidth="1"/>
    <col min="7180" max="7180" width="10" style="2" customWidth="1"/>
    <col min="7181" max="7181" width="13.453125" style="2" customWidth="1"/>
    <col min="7182" max="7182" width="15.26953125" style="2" customWidth="1"/>
    <col min="7183" max="7422" width="7.81640625" style="2" customWidth="1"/>
    <col min="7423" max="7424" width="7.81640625" style="2"/>
    <col min="7425" max="7425" width="11" style="2" customWidth="1"/>
    <col min="7426" max="7426" width="12" style="2" customWidth="1"/>
    <col min="7427" max="7427" width="37.26953125" style="2" customWidth="1"/>
    <col min="7428" max="7428" width="13.81640625" style="2" customWidth="1"/>
    <col min="7429" max="7429" width="14.453125" style="2" customWidth="1"/>
    <col min="7430" max="7430" width="13.26953125" style="2" customWidth="1"/>
    <col min="7431" max="7431" width="12.54296875" style="2" customWidth="1"/>
    <col min="7432" max="7432" width="14.26953125" style="2" customWidth="1"/>
    <col min="7433" max="7433" width="13.81640625" style="2" customWidth="1"/>
    <col min="7434" max="7434" width="13" style="2" customWidth="1"/>
    <col min="7435" max="7435" width="11.81640625" style="2" customWidth="1"/>
    <col min="7436" max="7436" width="10" style="2" customWidth="1"/>
    <col min="7437" max="7437" width="13.453125" style="2" customWidth="1"/>
    <col min="7438" max="7438" width="15.26953125" style="2" customWidth="1"/>
    <col min="7439" max="7678" width="7.81640625" style="2" customWidth="1"/>
    <col min="7679" max="7680" width="7.81640625" style="2"/>
    <col min="7681" max="7681" width="11" style="2" customWidth="1"/>
    <col min="7682" max="7682" width="12" style="2" customWidth="1"/>
    <col min="7683" max="7683" width="37.26953125" style="2" customWidth="1"/>
    <col min="7684" max="7684" width="13.81640625" style="2" customWidth="1"/>
    <col min="7685" max="7685" width="14.453125" style="2" customWidth="1"/>
    <col min="7686" max="7686" width="13.26953125" style="2" customWidth="1"/>
    <col min="7687" max="7687" width="12.54296875" style="2" customWidth="1"/>
    <col min="7688" max="7688" width="14.26953125" style="2" customWidth="1"/>
    <col min="7689" max="7689" width="13.81640625" style="2" customWidth="1"/>
    <col min="7690" max="7690" width="13" style="2" customWidth="1"/>
    <col min="7691" max="7691" width="11.81640625" style="2" customWidth="1"/>
    <col min="7692" max="7692" width="10" style="2" customWidth="1"/>
    <col min="7693" max="7693" width="13.453125" style="2" customWidth="1"/>
    <col min="7694" max="7694" width="15.26953125" style="2" customWidth="1"/>
    <col min="7695" max="7934" width="7.81640625" style="2" customWidth="1"/>
    <col min="7935" max="7936" width="7.81640625" style="2"/>
    <col min="7937" max="7937" width="11" style="2" customWidth="1"/>
    <col min="7938" max="7938" width="12" style="2" customWidth="1"/>
    <col min="7939" max="7939" width="37.26953125" style="2" customWidth="1"/>
    <col min="7940" max="7940" width="13.81640625" style="2" customWidth="1"/>
    <col min="7941" max="7941" width="14.453125" style="2" customWidth="1"/>
    <col min="7942" max="7942" width="13.26953125" style="2" customWidth="1"/>
    <col min="7943" max="7943" width="12.54296875" style="2" customWidth="1"/>
    <col min="7944" max="7944" width="14.26953125" style="2" customWidth="1"/>
    <col min="7945" max="7945" width="13.81640625" style="2" customWidth="1"/>
    <col min="7946" max="7946" width="13" style="2" customWidth="1"/>
    <col min="7947" max="7947" width="11.81640625" style="2" customWidth="1"/>
    <col min="7948" max="7948" width="10" style="2" customWidth="1"/>
    <col min="7949" max="7949" width="13.453125" style="2" customWidth="1"/>
    <col min="7950" max="7950" width="15.26953125" style="2" customWidth="1"/>
    <col min="7951" max="8190" width="7.81640625" style="2" customWidth="1"/>
    <col min="8191" max="8192" width="7.81640625" style="2"/>
    <col min="8193" max="8193" width="11" style="2" customWidth="1"/>
    <col min="8194" max="8194" width="12" style="2" customWidth="1"/>
    <col min="8195" max="8195" width="37.26953125" style="2" customWidth="1"/>
    <col min="8196" max="8196" width="13.81640625" style="2" customWidth="1"/>
    <col min="8197" max="8197" width="14.453125" style="2" customWidth="1"/>
    <col min="8198" max="8198" width="13.26953125" style="2" customWidth="1"/>
    <col min="8199" max="8199" width="12.54296875" style="2" customWidth="1"/>
    <col min="8200" max="8200" width="14.26953125" style="2" customWidth="1"/>
    <col min="8201" max="8201" width="13.81640625" style="2" customWidth="1"/>
    <col min="8202" max="8202" width="13" style="2" customWidth="1"/>
    <col min="8203" max="8203" width="11.81640625" style="2" customWidth="1"/>
    <col min="8204" max="8204" width="10" style="2" customWidth="1"/>
    <col min="8205" max="8205" width="13.453125" style="2" customWidth="1"/>
    <col min="8206" max="8206" width="15.26953125" style="2" customWidth="1"/>
    <col min="8207" max="8446" width="7.81640625" style="2" customWidth="1"/>
    <col min="8447" max="8448" width="7.81640625" style="2"/>
    <col min="8449" max="8449" width="11" style="2" customWidth="1"/>
    <col min="8450" max="8450" width="12" style="2" customWidth="1"/>
    <col min="8451" max="8451" width="37.26953125" style="2" customWidth="1"/>
    <col min="8452" max="8452" width="13.81640625" style="2" customWidth="1"/>
    <col min="8453" max="8453" width="14.453125" style="2" customWidth="1"/>
    <col min="8454" max="8454" width="13.26953125" style="2" customWidth="1"/>
    <col min="8455" max="8455" width="12.54296875" style="2" customWidth="1"/>
    <col min="8456" max="8456" width="14.26953125" style="2" customWidth="1"/>
    <col min="8457" max="8457" width="13.81640625" style="2" customWidth="1"/>
    <col min="8458" max="8458" width="13" style="2" customWidth="1"/>
    <col min="8459" max="8459" width="11.81640625" style="2" customWidth="1"/>
    <col min="8460" max="8460" width="10" style="2" customWidth="1"/>
    <col min="8461" max="8461" width="13.453125" style="2" customWidth="1"/>
    <col min="8462" max="8462" width="15.26953125" style="2" customWidth="1"/>
    <col min="8463" max="8702" width="7.81640625" style="2" customWidth="1"/>
    <col min="8703" max="8704" width="7.81640625" style="2"/>
    <col min="8705" max="8705" width="11" style="2" customWidth="1"/>
    <col min="8706" max="8706" width="12" style="2" customWidth="1"/>
    <col min="8707" max="8707" width="37.26953125" style="2" customWidth="1"/>
    <col min="8708" max="8708" width="13.81640625" style="2" customWidth="1"/>
    <col min="8709" max="8709" width="14.453125" style="2" customWidth="1"/>
    <col min="8710" max="8710" width="13.26953125" style="2" customWidth="1"/>
    <col min="8711" max="8711" width="12.54296875" style="2" customWidth="1"/>
    <col min="8712" max="8712" width="14.26953125" style="2" customWidth="1"/>
    <col min="8713" max="8713" width="13.81640625" style="2" customWidth="1"/>
    <col min="8714" max="8714" width="13" style="2" customWidth="1"/>
    <col min="8715" max="8715" width="11.81640625" style="2" customWidth="1"/>
    <col min="8716" max="8716" width="10" style="2" customWidth="1"/>
    <col min="8717" max="8717" width="13.453125" style="2" customWidth="1"/>
    <col min="8718" max="8718" width="15.26953125" style="2" customWidth="1"/>
    <col min="8719" max="8958" width="7.81640625" style="2" customWidth="1"/>
    <col min="8959" max="8960" width="7.81640625" style="2"/>
    <col min="8961" max="8961" width="11" style="2" customWidth="1"/>
    <col min="8962" max="8962" width="12" style="2" customWidth="1"/>
    <col min="8963" max="8963" width="37.26953125" style="2" customWidth="1"/>
    <col min="8964" max="8964" width="13.81640625" style="2" customWidth="1"/>
    <col min="8965" max="8965" width="14.453125" style="2" customWidth="1"/>
    <col min="8966" max="8966" width="13.26953125" style="2" customWidth="1"/>
    <col min="8967" max="8967" width="12.54296875" style="2" customWidth="1"/>
    <col min="8968" max="8968" width="14.26953125" style="2" customWidth="1"/>
    <col min="8969" max="8969" width="13.81640625" style="2" customWidth="1"/>
    <col min="8970" max="8970" width="13" style="2" customWidth="1"/>
    <col min="8971" max="8971" width="11.81640625" style="2" customWidth="1"/>
    <col min="8972" max="8972" width="10" style="2" customWidth="1"/>
    <col min="8973" max="8973" width="13.453125" style="2" customWidth="1"/>
    <col min="8974" max="8974" width="15.26953125" style="2" customWidth="1"/>
    <col min="8975" max="9214" width="7.81640625" style="2" customWidth="1"/>
    <col min="9215" max="9216" width="7.81640625" style="2"/>
    <col min="9217" max="9217" width="11" style="2" customWidth="1"/>
    <col min="9218" max="9218" width="12" style="2" customWidth="1"/>
    <col min="9219" max="9219" width="37.26953125" style="2" customWidth="1"/>
    <col min="9220" max="9220" width="13.81640625" style="2" customWidth="1"/>
    <col min="9221" max="9221" width="14.453125" style="2" customWidth="1"/>
    <col min="9222" max="9222" width="13.26953125" style="2" customWidth="1"/>
    <col min="9223" max="9223" width="12.54296875" style="2" customWidth="1"/>
    <col min="9224" max="9224" width="14.26953125" style="2" customWidth="1"/>
    <col min="9225" max="9225" width="13.81640625" style="2" customWidth="1"/>
    <col min="9226" max="9226" width="13" style="2" customWidth="1"/>
    <col min="9227" max="9227" width="11.81640625" style="2" customWidth="1"/>
    <col min="9228" max="9228" width="10" style="2" customWidth="1"/>
    <col min="9229" max="9229" width="13.453125" style="2" customWidth="1"/>
    <col min="9230" max="9230" width="15.26953125" style="2" customWidth="1"/>
    <col min="9231" max="9470" width="7.81640625" style="2" customWidth="1"/>
    <col min="9471" max="9472" width="7.81640625" style="2"/>
    <col min="9473" max="9473" width="11" style="2" customWidth="1"/>
    <col min="9474" max="9474" width="12" style="2" customWidth="1"/>
    <col min="9475" max="9475" width="37.26953125" style="2" customWidth="1"/>
    <col min="9476" max="9476" width="13.81640625" style="2" customWidth="1"/>
    <col min="9477" max="9477" width="14.453125" style="2" customWidth="1"/>
    <col min="9478" max="9478" width="13.26953125" style="2" customWidth="1"/>
    <col min="9479" max="9479" width="12.54296875" style="2" customWidth="1"/>
    <col min="9480" max="9480" width="14.26953125" style="2" customWidth="1"/>
    <col min="9481" max="9481" width="13.81640625" style="2" customWidth="1"/>
    <col min="9482" max="9482" width="13" style="2" customWidth="1"/>
    <col min="9483" max="9483" width="11.81640625" style="2" customWidth="1"/>
    <col min="9484" max="9484" width="10" style="2" customWidth="1"/>
    <col min="9485" max="9485" width="13.453125" style="2" customWidth="1"/>
    <col min="9486" max="9486" width="15.26953125" style="2" customWidth="1"/>
    <col min="9487" max="9726" width="7.81640625" style="2" customWidth="1"/>
    <col min="9727" max="9728" width="7.81640625" style="2"/>
    <col min="9729" max="9729" width="11" style="2" customWidth="1"/>
    <col min="9730" max="9730" width="12" style="2" customWidth="1"/>
    <col min="9731" max="9731" width="37.26953125" style="2" customWidth="1"/>
    <col min="9732" max="9732" width="13.81640625" style="2" customWidth="1"/>
    <col min="9733" max="9733" width="14.453125" style="2" customWidth="1"/>
    <col min="9734" max="9734" width="13.26953125" style="2" customWidth="1"/>
    <col min="9735" max="9735" width="12.54296875" style="2" customWidth="1"/>
    <col min="9736" max="9736" width="14.26953125" style="2" customWidth="1"/>
    <col min="9737" max="9737" width="13.81640625" style="2" customWidth="1"/>
    <col min="9738" max="9738" width="13" style="2" customWidth="1"/>
    <col min="9739" max="9739" width="11.81640625" style="2" customWidth="1"/>
    <col min="9740" max="9740" width="10" style="2" customWidth="1"/>
    <col min="9741" max="9741" width="13.453125" style="2" customWidth="1"/>
    <col min="9742" max="9742" width="15.26953125" style="2" customWidth="1"/>
    <col min="9743" max="9982" width="7.81640625" style="2" customWidth="1"/>
    <col min="9983" max="9984" width="7.81640625" style="2"/>
    <col min="9985" max="9985" width="11" style="2" customWidth="1"/>
    <col min="9986" max="9986" width="12" style="2" customWidth="1"/>
    <col min="9987" max="9987" width="37.26953125" style="2" customWidth="1"/>
    <col min="9988" max="9988" width="13.81640625" style="2" customWidth="1"/>
    <col min="9989" max="9989" width="14.453125" style="2" customWidth="1"/>
    <col min="9990" max="9990" width="13.26953125" style="2" customWidth="1"/>
    <col min="9991" max="9991" width="12.54296875" style="2" customWidth="1"/>
    <col min="9992" max="9992" width="14.26953125" style="2" customWidth="1"/>
    <col min="9993" max="9993" width="13.81640625" style="2" customWidth="1"/>
    <col min="9994" max="9994" width="13" style="2" customWidth="1"/>
    <col min="9995" max="9995" width="11.81640625" style="2" customWidth="1"/>
    <col min="9996" max="9996" width="10" style="2" customWidth="1"/>
    <col min="9997" max="9997" width="13.453125" style="2" customWidth="1"/>
    <col min="9998" max="9998" width="15.26953125" style="2" customWidth="1"/>
    <col min="9999" max="10238" width="7.81640625" style="2" customWidth="1"/>
    <col min="10239" max="10240" width="7.81640625" style="2"/>
    <col min="10241" max="10241" width="11" style="2" customWidth="1"/>
    <col min="10242" max="10242" width="12" style="2" customWidth="1"/>
    <col min="10243" max="10243" width="37.26953125" style="2" customWidth="1"/>
    <col min="10244" max="10244" width="13.81640625" style="2" customWidth="1"/>
    <col min="10245" max="10245" width="14.453125" style="2" customWidth="1"/>
    <col min="10246" max="10246" width="13.26953125" style="2" customWidth="1"/>
    <col min="10247" max="10247" width="12.54296875" style="2" customWidth="1"/>
    <col min="10248" max="10248" width="14.26953125" style="2" customWidth="1"/>
    <col min="10249" max="10249" width="13.81640625" style="2" customWidth="1"/>
    <col min="10250" max="10250" width="13" style="2" customWidth="1"/>
    <col min="10251" max="10251" width="11.81640625" style="2" customWidth="1"/>
    <col min="10252" max="10252" width="10" style="2" customWidth="1"/>
    <col min="10253" max="10253" width="13.453125" style="2" customWidth="1"/>
    <col min="10254" max="10254" width="15.26953125" style="2" customWidth="1"/>
    <col min="10255" max="10494" width="7.81640625" style="2" customWidth="1"/>
    <col min="10495" max="10496" width="7.81640625" style="2"/>
    <col min="10497" max="10497" width="11" style="2" customWidth="1"/>
    <col min="10498" max="10498" width="12" style="2" customWidth="1"/>
    <col min="10499" max="10499" width="37.26953125" style="2" customWidth="1"/>
    <col min="10500" max="10500" width="13.81640625" style="2" customWidth="1"/>
    <col min="10501" max="10501" width="14.453125" style="2" customWidth="1"/>
    <col min="10502" max="10502" width="13.26953125" style="2" customWidth="1"/>
    <col min="10503" max="10503" width="12.54296875" style="2" customWidth="1"/>
    <col min="10504" max="10504" width="14.26953125" style="2" customWidth="1"/>
    <col min="10505" max="10505" width="13.81640625" style="2" customWidth="1"/>
    <col min="10506" max="10506" width="13" style="2" customWidth="1"/>
    <col min="10507" max="10507" width="11.81640625" style="2" customWidth="1"/>
    <col min="10508" max="10508" width="10" style="2" customWidth="1"/>
    <col min="10509" max="10509" width="13.453125" style="2" customWidth="1"/>
    <col min="10510" max="10510" width="15.26953125" style="2" customWidth="1"/>
    <col min="10511" max="10750" width="7.81640625" style="2" customWidth="1"/>
    <col min="10751" max="10752" width="7.81640625" style="2"/>
    <col min="10753" max="10753" width="11" style="2" customWidth="1"/>
    <col min="10754" max="10754" width="12" style="2" customWidth="1"/>
    <col min="10755" max="10755" width="37.26953125" style="2" customWidth="1"/>
    <col min="10756" max="10756" width="13.81640625" style="2" customWidth="1"/>
    <col min="10757" max="10757" width="14.453125" style="2" customWidth="1"/>
    <col min="10758" max="10758" width="13.26953125" style="2" customWidth="1"/>
    <col min="10759" max="10759" width="12.54296875" style="2" customWidth="1"/>
    <col min="10760" max="10760" width="14.26953125" style="2" customWidth="1"/>
    <col min="10761" max="10761" width="13.81640625" style="2" customWidth="1"/>
    <col min="10762" max="10762" width="13" style="2" customWidth="1"/>
    <col min="10763" max="10763" width="11.81640625" style="2" customWidth="1"/>
    <col min="10764" max="10764" width="10" style="2" customWidth="1"/>
    <col min="10765" max="10765" width="13.453125" style="2" customWidth="1"/>
    <col min="10766" max="10766" width="15.26953125" style="2" customWidth="1"/>
    <col min="10767" max="11006" width="7.81640625" style="2" customWidth="1"/>
    <col min="11007" max="11008" width="7.81640625" style="2"/>
    <col min="11009" max="11009" width="11" style="2" customWidth="1"/>
    <col min="11010" max="11010" width="12" style="2" customWidth="1"/>
    <col min="11011" max="11011" width="37.26953125" style="2" customWidth="1"/>
    <col min="11012" max="11012" width="13.81640625" style="2" customWidth="1"/>
    <col min="11013" max="11013" width="14.453125" style="2" customWidth="1"/>
    <col min="11014" max="11014" width="13.26953125" style="2" customWidth="1"/>
    <col min="11015" max="11015" width="12.54296875" style="2" customWidth="1"/>
    <col min="11016" max="11016" width="14.26953125" style="2" customWidth="1"/>
    <col min="11017" max="11017" width="13.81640625" style="2" customWidth="1"/>
    <col min="11018" max="11018" width="13" style="2" customWidth="1"/>
    <col min="11019" max="11019" width="11.81640625" style="2" customWidth="1"/>
    <col min="11020" max="11020" width="10" style="2" customWidth="1"/>
    <col min="11021" max="11021" width="13.453125" style="2" customWidth="1"/>
    <col min="11022" max="11022" width="15.26953125" style="2" customWidth="1"/>
    <col min="11023" max="11262" width="7.81640625" style="2" customWidth="1"/>
    <col min="11263" max="11264" width="7.81640625" style="2"/>
    <col min="11265" max="11265" width="11" style="2" customWidth="1"/>
    <col min="11266" max="11266" width="12" style="2" customWidth="1"/>
    <col min="11267" max="11267" width="37.26953125" style="2" customWidth="1"/>
    <col min="11268" max="11268" width="13.81640625" style="2" customWidth="1"/>
    <col min="11269" max="11269" width="14.453125" style="2" customWidth="1"/>
    <col min="11270" max="11270" width="13.26953125" style="2" customWidth="1"/>
    <col min="11271" max="11271" width="12.54296875" style="2" customWidth="1"/>
    <col min="11272" max="11272" width="14.26953125" style="2" customWidth="1"/>
    <col min="11273" max="11273" width="13.81640625" style="2" customWidth="1"/>
    <col min="11274" max="11274" width="13" style="2" customWidth="1"/>
    <col min="11275" max="11275" width="11.81640625" style="2" customWidth="1"/>
    <col min="11276" max="11276" width="10" style="2" customWidth="1"/>
    <col min="11277" max="11277" width="13.453125" style="2" customWidth="1"/>
    <col min="11278" max="11278" width="15.26953125" style="2" customWidth="1"/>
    <col min="11279" max="11518" width="7.81640625" style="2" customWidth="1"/>
    <col min="11519" max="11520" width="7.81640625" style="2"/>
    <col min="11521" max="11521" width="11" style="2" customWidth="1"/>
    <col min="11522" max="11522" width="12" style="2" customWidth="1"/>
    <col min="11523" max="11523" width="37.26953125" style="2" customWidth="1"/>
    <col min="11524" max="11524" width="13.81640625" style="2" customWidth="1"/>
    <col min="11525" max="11525" width="14.453125" style="2" customWidth="1"/>
    <col min="11526" max="11526" width="13.26953125" style="2" customWidth="1"/>
    <col min="11527" max="11527" width="12.54296875" style="2" customWidth="1"/>
    <col min="11528" max="11528" width="14.26953125" style="2" customWidth="1"/>
    <col min="11529" max="11529" width="13.81640625" style="2" customWidth="1"/>
    <col min="11530" max="11530" width="13" style="2" customWidth="1"/>
    <col min="11531" max="11531" width="11.81640625" style="2" customWidth="1"/>
    <col min="11532" max="11532" width="10" style="2" customWidth="1"/>
    <col min="11533" max="11533" width="13.453125" style="2" customWidth="1"/>
    <col min="11534" max="11534" width="15.26953125" style="2" customWidth="1"/>
    <col min="11535" max="11774" width="7.81640625" style="2" customWidth="1"/>
    <col min="11775" max="11776" width="7.81640625" style="2"/>
    <col min="11777" max="11777" width="11" style="2" customWidth="1"/>
    <col min="11778" max="11778" width="12" style="2" customWidth="1"/>
    <col min="11779" max="11779" width="37.26953125" style="2" customWidth="1"/>
    <col min="11780" max="11780" width="13.81640625" style="2" customWidth="1"/>
    <col min="11781" max="11781" width="14.453125" style="2" customWidth="1"/>
    <col min="11782" max="11782" width="13.26953125" style="2" customWidth="1"/>
    <col min="11783" max="11783" width="12.54296875" style="2" customWidth="1"/>
    <col min="11784" max="11784" width="14.26953125" style="2" customWidth="1"/>
    <col min="11785" max="11785" width="13.81640625" style="2" customWidth="1"/>
    <col min="11786" max="11786" width="13" style="2" customWidth="1"/>
    <col min="11787" max="11787" width="11.81640625" style="2" customWidth="1"/>
    <col min="11788" max="11788" width="10" style="2" customWidth="1"/>
    <col min="11789" max="11789" width="13.453125" style="2" customWidth="1"/>
    <col min="11790" max="11790" width="15.26953125" style="2" customWidth="1"/>
    <col min="11791" max="12030" width="7.81640625" style="2" customWidth="1"/>
    <col min="12031" max="12032" width="7.81640625" style="2"/>
    <col min="12033" max="12033" width="11" style="2" customWidth="1"/>
    <col min="12034" max="12034" width="12" style="2" customWidth="1"/>
    <col min="12035" max="12035" width="37.26953125" style="2" customWidth="1"/>
    <col min="12036" max="12036" width="13.81640625" style="2" customWidth="1"/>
    <col min="12037" max="12037" width="14.453125" style="2" customWidth="1"/>
    <col min="12038" max="12038" width="13.26953125" style="2" customWidth="1"/>
    <col min="12039" max="12039" width="12.54296875" style="2" customWidth="1"/>
    <col min="12040" max="12040" width="14.26953125" style="2" customWidth="1"/>
    <col min="12041" max="12041" width="13.81640625" style="2" customWidth="1"/>
    <col min="12042" max="12042" width="13" style="2" customWidth="1"/>
    <col min="12043" max="12043" width="11.81640625" style="2" customWidth="1"/>
    <col min="12044" max="12044" width="10" style="2" customWidth="1"/>
    <col min="12045" max="12045" width="13.453125" style="2" customWidth="1"/>
    <col min="12046" max="12046" width="15.26953125" style="2" customWidth="1"/>
    <col min="12047" max="12286" width="7.81640625" style="2" customWidth="1"/>
    <col min="12287" max="12288" width="7.81640625" style="2"/>
    <col min="12289" max="12289" width="11" style="2" customWidth="1"/>
    <col min="12290" max="12290" width="12" style="2" customWidth="1"/>
    <col min="12291" max="12291" width="37.26953125" style="2" customWidth="1"/>
    <col min="12292" max="12292" width="13.81640625" style="2" customWidth="1"/>
    <col min="12293" max="12293" width="14.453125" style="2" customWidth="1"/>
    <col min="12294" max="12294" width="13.26953125" style="2" customWidth="1"/>
    <col min="12295" max="12295" width="12.54296875" style="2" customWidth="1"/>
    <col min="12296" max="12296" width="14.26953125" style="2" customWidth="1"/>
    <col min="12297" max="12297" width="13.81640625" style="2" customWidth="1"/>
    <col min="12298" max="12298" width="13" style="2" customWidth="1"/>
    <col min="12299" max="12299" width="11.81640625" style="2" customWidth="1"/>
    <col min="12300" max="12300" width="10" style="2" customWidth="1"/>
    <col min="12301" max="12301" width="13.453125" style="2" customWidth="1"/>
    <col min="12302" max="12302" width="15.26953125" style="2" customWidth="1"/>
    <col min="12303" max="12542" width="7.81640625" style="2" customWidth="1"/>
    <col min="12543" max="12544" width="7.81640625" style="2"/>
    <col min="12545" max="12545" width="11" style="2" customWidth="1"/>
    <col min="12546" max="12546" width="12" style="2" customWidth="1"/>
    <col min="12547" max="12547" width="37.26953125" style="2" customWidth="1"/>
    <col min="12548" max="12548" width="13.81640625" style="2" customWidth="1"/>
    <col min="12549" max="12549" width="14.453125" style="2" customWidth="1"/>
    <col min="12550" max="12550" width="13.26953125" style="2" customWidth="1"/>
    <col min="12551" max="12551" width="12.54296875" style="2" customWidth="1"/>
    <col min="12552" max="12552" width="14.26953125" style="2" customWidth="1"/>
    <col min="12553" max="12553" width="13.81640625" style="2" customWidth="1"/>
    <col min="12554" max="12554" width="13" style="2" customWidth="1"/>
    <col min="12555" max="12555" width="11.81640625" style="2" customWidth="1"/>
    <col min="12556" max="12556" width="10" style="2" customWidth="1"/>
    <col min="12557" max="12557" width="13.453125" style="2" customWidth="1"/>
    <col min="12558" max="12558" width="15.26953125" style="2" customWidth="1"/>
    <col min="12559" max="12798" width="7.81640625" style="2" customWidth="1"/>
    <col min="12799" max="12800" width="7.81640625" style="2"/>
    <col min="12801" max="12801" width="11" style="2" customWidth="1"/>
    <col min="12802" max="12802" width="12" style="2" customWidth="1"/>
    <col min="12803" max="12803" width="37.26953125" style="2" customWidth="1"/>
    <col min="12804" max="12804" width="13.81640625" style="2" customWidth="1"/>
    <col min="12805" max="12805" width="14.453125" style="2" customWidth="1"/>
    <col min="12806" max="12806" width="13.26953125" style="2" customWidth="1"/>
    <col min="12807" max="12807" width="12.54296875" style="2" customWidth="1"/>
    <col min="12808" max="12808" width="14.26953125" style="2" customWidth="1"/>
    <col min="12809" max="12809" width="13.81640625" style="2" customWidth="1"/>
    <col min="12810" max="12810" width="13" style="2" customWidth="1"/>
    <col min="12811" max="12811" width="11.81640625" style="2" customWidth="1"/>
    <col min="12812" max="12812" width="10" style="2" customWidth="1"/>
    <col min="12813" max="12813" width="13.453125" style="2" customWidth="1"/>
    <col min="12814" max="12814" width="15.26953125" style="2" customWidth="1"/>
    <col min="12815" max="13054" width="7.81640625" style="2" customWidth="1"/>
    <col min="13055" max="13056" width="7.81640625" style="2"/>
    <col min="13057" max="13057" width="11" style="2" customWidth="1"/>
    <col min="13058" max="13058" width="12" style="2" customWidth="1"/>
    <col min="13059" max="13059" width="37.26953125" style="2" customWidth="1"/>
    <col min="13060" max="13060" width="13.81640625" style="2" customWidth="1"/>
    <col min="13061" max="13061" width="14.453125" style="2" customWidth="1"/>
    <col min="13062" max="13062" width="13.26953125" style="2" customWidth="1"/>
    <col min="13063" max="13063" width="12.54296875" style="2" customWidth="1"/>
    <col min="13064" max="13064" width="14.26953125" style="2" customWidth="1"/>
    <col min="13065" max="13065" width="13.81640625" style="2" customWidth="1"/>
    <col min="13066" max="13066" width="13" style="2" customWidth="1"/>
    <col min="13067" max="13067" width="11.81640625" style="2" customWidth="1"/>
    <col min="13068" max="13068" width="10" style="2" customWidth="1"/>
    <col min="13069" max="13069" width="13.453125" style="2" customWidth="1"/>
    <col min="13070" max="13070" width="15.26953125" style="2" customWidth="1"/>
    <col min="13071" max="13310" width="7.81640625" style="2" customWidth="1"/>
    <col min="13311" max="13312" width="7.81640625" style="2"/>
    <col min="13313" max="13313" width="11" style="2" customWidth="1"/>
    <col min="13314" max="13314" width="12" style="2" customWidth="1"/>
    <col min="13315" max="13315" width="37.26953125" style="2" customWidth="1"/>
    <col min="13316" max="13316" width="13.81640625" style="2" customWidth="1"/>
    <col min="13317" max="13317" width="14.453125" style="2" customWidth="1"/>
    <col min="13318" max="13318" width="13.26953125" style="2" customWidth="1"/>
    <col min="13319" max="13319" width="12.54296875" style="2" customWidth="1"/>
    <col min="13320" max="13320" width="14.26953125" style="2" customWidth="1"/>
    <col min="13321" max="13321" width="13.81640625" style="2" customWidth="1"/>
    <col min="13322" max="13322" width="13" style="2" customWidth="1"/>
    <col min="13323" max="13323" width="11.81640625" style="2" customWidth="1"/>
    <col min="13324" max="13324" width="10" style="2" customWidth="1"/>
    <col min="13325" max="13325" width="13.453125" style="2" customWidth="1"/>
    <col min="13326" max="13326" width="15.26953125" style="2" customWidth="1"/>
    <col min="13327" max="13566" width="7.81640625" style="2" customWidth="1"/>
    <col min="13567" max="13568" width="7.81640625" style="2"/>
    <col min="13569" max="13569" width="11" style="2" customWidth="1"/>
    <col min="13570" max="13570" width="12" style="2" customWidth="1"/>
    <col min="13571" max="13571" width="37.26953125" style="2" customWidth="1"/>
    <col min="13572" max="13572" width="13.81640625" style="2" customWidth="1"/>
    <col min="13573" max="13573" width="14.453125" style="2" customWidth="1"/>
    <col min="13574" max="13574" width="13.26953125" style="2" customWidth="1"/>
    <col min="13575" max="13575" width="12.54296875" style="2" customWidth="1"/>
    <col min="13576" max="13576" width="14.26953125" style="2" customWidth="1"/>
    <col min="13577" max="13577" width="13.81640625" style="2" customWidth="1"/>
    <col min="13578" max="13578" width="13" style="2" customWidth="1"/>
    <col min="13579" max="13579" width="11.81640625" style="2" customWidth="1"/>
    <col min="13580" max="13580" width="10" style="2" customWidth="1"/>
    <col min="13581" max="13581" width="13.453125" style="2" customWidth="1"/>
    <col min="13582" max="13582" width="15.26953125" style="2" customWidth="1"/>
    <col min="13583" max="13822" width="7.81640625" style="2" customWidth="1"/>
    <col min="13823" max="13824" width="7.81640625" style="2"/>
    <col min="13825" max="13825" width="11" style="2" customWidth="1"/>
    <col min="13826" max="13826" width="12" style="2" customWidth="1"/>
    <col min="13827" max="13827" width="37.26953125" style="2" customWidth="1"/>
    <col min="13828" max="13828" width="13.81640625" style="2" customWidth="1"/>
    <col min="13829" max="13829" width="14.453125" style="2" customWidth="1"/>
    <col min="13830" max="13830" width="13.26953125" style="2" customWidth="1"/>
    <col min="13831" max="13831" width="12.54296875" style="2" customWidth="1"/>
    <col min="13832" max="13832" width="14.26953125" style="2" customWidth="1"/>
    <col min="13833" max="13833" width="13.81640625" style="2" customWidth="1"/>
    <col min="13834" max="13834" width="13" style="2" customWidth="1"/>
    <col min="13835" max="13835" width="11.81640625" style="2" customWidth="1"/>
    <col min="13836" max="13836" width="10" style="2" customWidth="1"/>
    <col min="13837" max="13837" width="13.453125" style="2" customWidth="1"/>
    <col min="13838" max="13838" width="15.26953125" style="2" customWidth="1"/>
    <col min="13839" max="14078" width="7.81640625" style="2" customWidth="1"/>
    <col min="14079" max="14080" width="7.81640625" style="2"/>
    <col min="14081" max="14081" width="11" style="2" customWidth="1"/>
    <col min="14082" max="14082" width="12" style="2" customWidth="1"/>
    <col min="14083" max="14083" width="37.26953125" style="2" customWidth="1"/>
    <col min="14084" max="14084" width="13.81640625" style="2" customWidth="1"/>
    <col min="14085" max="14085" width="14.453125" style="2" customWidth="1"/>
    <col min="14086" max="14086" width="13.26953125" style="2" customWidth="1"/>
    <col min="14087" max="14087" width="12.54296875" style="2" customWidth="1"/>
    <col min="14088" max="14088" width="14.26953125" style="2" customWidth="1"/>
    <col min="14089" max="14089" width="13.81640625" style="2" customWidth="1"/>
    <col min="14090" max="14090" width="13" style="2" customWidth="1"/>
    <col min="14091" max="14091" width="11.81640625" style="2" customWidth="1"/>
    <col min="14092" max="14092" width="10" style="2" customWidth="1"/>
    <col min="14093" max="14093" width="13.453125" style="2" customWidth="1"/>
    <col min="14094" max="14094" width="15.26953125" style="2" customWidth="1"/>
    <col min="14095" max="14334" width="7.81640625" style="2" customWidth="1"/>
    <col min="14335" max="14336" width="7.81640625" style="2"/>
    <col min="14337" max="14337" width="11" style="2" customWidth="1"/>
    <col min="14338" max="14338" width="12" style="2" customWidth="1"/>
    <col min="14339" max="14339" width="37.26953125" style="2" customWidth="1"/>
    <col min="14340" max="14340" width="13.81640625" style="2" customWidth="1"/>
    <col min="14341" max="14341" width="14.453125" style="2" customWidth="1"/>
    <col min="14342" max="14342" width="13.26953125" style="2" customWidth="1"/>
    <col min="14343" max="14343" width="12.54296875" style="2" customWidth="1"/>
    <col min="14344" max="14344" width="14.26953125" style="2" customWidth="1"/>
    <col min="14345" max="14345" width="13.81640625" style="2" customWidth="1"/>
    <col min="14346" max="14346" width="13" style="2" customWidth="1"/>
    <col min="14347" max="14347" width="11.81640625" style="2" customWidth="1"/>
    <col min="14348" max="14348" width="10" style="2" customWidth="1"/>
    <col min="14349" max="14349" width="13.453125" style="2" customWidth="1"/>
    <col min="14350" max="14350" width="15.26953125" style="2" customWidth="1"/>
    <col min="14351" max="14590" width="7.81640625" style="2" customWidth="1"/>
    <col min="14591" max="14592" width="7.81640625" style="2"/>
    <col min="14593" max="14593" width="11" style="2" customWidth="1"/>
    <col min="14594" max="14594" width="12" style="2" customWidth="1"/>
    <col min="14595" max="14595" width="37.26953125" style="2" customWidth="1"/>
    <col min="14596" max="14596" width="13.81640625" style="2" customWidth="1"/>
    <col min="14597" max="14597" width="14.453125" style="2" customWidth="1"/>
    <col min="14598" max="14598" width="13.26953125" style="2" customWidth="1"/>
    <col min="14599" max="14599" width="12.54296875" style="2" customWidth="1"/>
    <col min="14600" max="14600" width="14.26953125" style="2" customWidth="1"/>
    <col min="14601" max="14601" width="13.81640625" style="2" customWidth="1"/>
    <col min="14602" max="14602" width="13" style="2" customWidth="1"/>
    <col min="14603" max="14603" width="11.81640625" style="2" customWidth="1"/>
    <col min="14604" max="14604" width="10" style="2" customWidth="1"/>
    <col min="14605" max="14605" width="13.453125" style="2" customWidth="1"/>
    <col min="14606" max="14606" width="15.26953125" style="2" customWidth="1"/>
    <col min="14607" max="14846" width="7.81640625" style="2" customWidth="1"/>
    <col min="14847" max="14848" width="7.81640625" style="2"/>
    <col min="14849" max="14849" width="11" style="2" customWidth="1"/>
    <col min="14850" max="14850" width="12" style="2" customWidth="1"/>
    <col min="14851" max="14851" width="37.26953125" style="2" customWidth="1"/>
    <col min="14852" max="14852" width="13.81640625" style="2" customWidth="1"/>
    <col min="14853" max="14853" width="14.453125" style="2" customWidth="1"/>
    <col min="14854" max="14854" width="13.26953125" style="2" customWidth="1"/>
    <col min="14855" max="14855" width="12.54296875" style="2" customWidth="1"/>
    <col min="14856" max="14856" width="14.26953125" style="2" customWidth="1"/>
    <col min="14857" max="14857" width="13.81640625" style="2" customWidth="1"/>
    <col min="14858" max="14858" width="13" style="2" customWidth="1"/>
    <col min="14859" max="14859" width="11.81640625" style="2" customWidth="1"/>
    <col min="14860" max="14860" width="10" style="2" customWidth="1"/>
    <col min="14861" max="14861" width="13.453125" style="2" customWidth="1"/>
    <col min="14862" max="14862" width="15.26953125" style="2" customWidth="1"/>
    <col min="14863" max="15102" width="7.81640625" style="2" customWidth="1"/>
    <col min="15103" max="15104" width="7.81640625" style="2"/>
    <col min="15105" max="15105" width="11" style="2" customWidth="1"/>
    <col min="15106" max="15106" width="12" style="2" customWidth="1"/>
    <col min="15107" max="15107" width="37.26953125" style="2" customWidth="1"/>
    <col min="15108" max="15108" width="13.81640625" style="2" customWidth="1"/>
    <col min="15109" max="15109" width="14.453125" style="2" customWidth="1"/>
    <col min="15110" max="15110" width="13.26953125" style="2" customWidth="1"/>
    <col min="15111" max="15111" width="12.54296875" style="2" customWidth="1"/>
    <col min="15112" max="15112" width="14.26953125" style="2" customWidth="1"/>
    <col min="15113" max="15113" width="13.81640625" style="2" customWidth="1"/>
    <col min="15114" max="15114" width="13" style="2" customWidth="1"/>
    <col min="15115" max="15115" width="11.81640625" style="2" customWidth="1"/>
    <col min="15116" max="15116" width="10" style="2" customWidth="1"/>
    <col min="15117" max="15117" width="13.453125" style="2" customWidth="1"/>
    <col min="15118" max="15118" width="15.26953125" style="2" customWidth="1"/>
    <col min="15119" max="15358" width="7.81640625" style="2" customWidth="1"/>
    <col min="15359" max="15360" width="7.81640625" style="2"/>
    <col min="15361" max="15361" width="11" style="2" customWidth="1"/>
    <col min="15362" max="15362" width="12" style="2" customWidth="1"/>
    <col min="15363" max="15363" width="37.26953125" style="2" customWidth="1"/>
    <col min="15364" max="15364" width="13.81640625" style="2" customWidth="1"/>
    <col min="15365" max="15365" width="14.453125" style="2" customWidth="1"/>
    <col min="15366" max="15366" width="13.26953125" style="2" customWidth="1"/>
    <col min="15367" max="15367" width="12.54296875" style="2" customWidth="1"/>
    <col min="15368" max="15368" width="14.26953125" style="2" customWidth="1"/>
    <col min="15369" max="15369" width="13.81640625" style="2" customWidth="1"/>
    <col min="15370" max="15370" width="13" style="2" customWidth="1"/>
    <col min="15371" max="15371" width="11.81640625" style="2" customWidth="1"/>
    <col min="15372" max="15372" width="10" style="2" customWidth="1"/>
    <col min="15373" max="15373" width="13.453125" style="2" customWidth="1"/>
    <col min="15374" max="15374" width="15.26953125" style="2" customWidth="1"/>
    <col min="15375" max="15614" width="7.81640625" style="2" customWidth="1"/>
    <col min="15615" max="15616" width="7.81640625" style="2"/>
    <col min="15617" max="15617" width="11" style="2" customWidth="1"/>
    <col min="15618" max="15618" width="12" style="2" customWidth="1"/>
    <col min="15619" max="15619" width="37.26953125" style="2" customWidth="1"/>
    <col min="15620" max="15620" width="13.81640625" style="2" customWidth="1"/>
    <col min="15621" max="15621" width="14.453125" style="2" customWidth="1"/>
    <col min="15622" max="15622" width="13.26953125" style="2" customWidth="1"/>
    <col min="15623" max="15623" width="12.54296875" style="2" customWidth="1"/>
    <col min="15624" max="15624" width="14.26953125" style="2" customWidth="1"/>
    <col min="15625" max="15625" width="13.81640625" style="2" customWidth="1"/>
    <col min="15626" max="15626" width="13" style="2" customWidth="1"/>
    <col min="15627" max="15627" width="11.81640625" style="2" customWidth="1"/>
    <col min="15628" max="15628" width="10" style="2" customWidth="1"/>
    <col min="15629" max="15629" width="13.453125" style="2" customWidth="1"/>
    <col min="15630" max="15630" width="15.26953125" style="2" customWidth="1"/>
    <col min="15631" max="15870" width="7.81640625" style="2" customWidth="1"/>
    <col min="15871" max="15872" width="7.81640625" style="2"/>
    <col min="15873" max="15873" width="11" style="2" customWidth="1"/>
    <col min="15874" max="15874" width="12" style="2" customWidth="1"/>
    <col min="15875" max="15875" width="37.26953125" style="2" customWidth="1"/>
    <col min="15876" max="15876" width="13.81640625" style="2" customWidth="1"/>
    <col min="15877" max="15877" width="14.453125" style="2" customWidth="1"/>
    <col min="15878" max="15878" width="13.26953125" style="2" customWidth="1"/>
    <col min="15879" max="15879" width="12.54296875" style="2" customWidth="1"/>
    <col min="15880" max="15880" width="14.26953125" style="2" customWidth="1"/>
    <col min="15881" max="15881" width="13.81640625" style="2" customWidth="1"/>
    <col min="15882" max="15882" width="13" style="2" customWidth="1"/>
    <col min="15883" max="15883" width="11.81640625" style="2" customWidth="1"/>
    <col min="15884" max="15884" width="10" style="2" customWidth="1"/>
    <col min="15885" max="15885" width="13.453125" style="2" customWidth="1"/>
    <col min="15886" max="15886" width="15.26953125" style="2" customWidth="1"/>
    <col min="15887" max="16126" width="7.81640625" style="2" customWidth="1"/>
    <col min="16127" max="16128" width="7.81640625" style="2"/>
    <col min="16129" max="16129" width="11" style="2" customWidth="1"/>
    <col min="16130" max="16130" width="12" style="2" customWidth="1"/>
    <col min="16131" max="16131" width="37.26953125" style="2" customWidth="1"/>
    <col min="16132" max="16132" width="13.81640625" style="2" customWidth="1"/>
    <col min="16133" max="16133" width="14.453125" style="2" customWidth="1"/>
    <col min="16134" max="16134" width="13.26953125" style="2" customWidth="1"/>
    <col min="16135" max="16135" width="12.54296875" style="2" customWidth="1"/>
    <col min="16136" max="16136" width="14.26953125" style="2" customWidth="1"/>
    <col min="16137" max="16137" width="13.81640625" style="2" customWidth="1"/>
    <col min="16138" max="16138" width="13" style="2" customWidth="1"/>
    <col min="16139" max="16139" width="11.81640625" style="2" customWidth="1"/>
    <col min="16140" max="16140" width="10" style="2" customWidth="1"/>
    <col min="16141" max="16141" width="13.453125" style="2" customWidth="1"/>
    <col min="16142" max="16142" width="15.26953125" style="2" customWidth="1"/>
    <col min="16143" max="16382" width="7.81640625" style="2" customWidth="1"/>
    <col min="16383" max="16384" width="7.81640625" style="2"/>
  </cols>
  <sheetData>
    <row r="3" spans="1:15" ht="93.75" customHeight="1" x14ac:dyDescent="0.35">
      <c r="D3" s="3"/>
      <c r="E3" s="3"/>
      <c r="F3" s="3"/>
      <c r="G3" s="3"/>
      <c r="H3" s="3"/>
      <c r="I3" s="3"/>
      <c r="J3" s="3"/>
      <c r="K3" s="3"/>
      <c r="L3" s="45" t="s">
        <v>30</v>
      </c>
      <c r="M3" s="45"/>
      <c r="N3" s="45"/>
    </row>
    <row r="4" spans="1:15" s="4" customFormat="1" ht="45" customHeight="1" x14ac:dyDescent="0.35">
      <c r="A4" s="46" t="s">
        <v>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s="4" customFormat="1" ht="18" x14ac:dyDescent="0.35">
      <c r="A5" s="5"/>
      <c r="B5" s="5"/>
      <c r="C5" s="5"/>
      <c r="D5" s="14"/>
      <c r="E5" s="5"/>
      <c r="F5" s="5"/>
      <c r="G5" s="5"/>
      <c r="H5" s="5"/>
      <c r="I5" s="5"/>
      <c r="J5" s="5"/>
      <c r="K5" s="5"/>
      <c r="L5" s="5"/>
      <c r="M5" s="5"/>
      <c r="N5" s="6" t="s">
        <v>11</v>
      </c>
    </row>
    <row r="6" spans="1:15" s="4" customFormat="1" ht="15.75" customHeight="1" x14ac:dyDescent="0.35">
      <c r="A6" s="47" t="s">
        <v>0</v>
      </c>
      <c r="B6" s="48" t="s">
        <v>1</v>
      </c>
      <c r="C6" s="43" t="s">
        <v>2</v>
      </c>
      <c r="D6" s="49" t="s">
        <v>3</v>
      </c>
      <c r="E6" s="50"/>
      <c r="F6" s="51"/>
      <c r="G6" s="51"/>
      <c r="H6" s="52"/>
      <c r="I6" s="51" t="s">
        <v>4</v>
      </c>
      <c r="J6" s="51"/>
      <c r="K6" s="51"/>
      <c r="L6" s="51"/>
      <c r="M6" s="51"/>
      <c r="N6" s="51" t="s">
        <v>5</v>
      </c>
    </row>
    <row r="7" spans="1:15" s="4" customFormat="1" x14ac:dyDescent="0.35">
      <c r="A7" s="47"/>
      <c r="B7" s="48"/>
      <c r="C7" s="43"/>
      <c r="D7" s="53" t="s">
        <v>6</v>
      </c>
      <c r="E7" s="42" t="s">
        <v>7</v>
      </c>
      <c r="F7" s="43" t="s">
        <v>25</v>
      </c>
      <c r="G7" s="43"/>
      <c r="H7" s="42" t="s">
        <v>8</v>
      </c>
      <c r="I7" s="43" t="s">
        <v>6</v>
      </c>
      <c r="J7" s="42" t="s">
        <v>7</v>
      </c>
      <c r="K7" s="43" t="s">
        <v>25</v>
      </c>
      <c r="L7" s="43"/>
      <c r="M7" s="42" t="s">
        <v>8</v>
      </c>
      <c r="N7" s="51"/>
    </row>
    <row r="8" spans="1:15" s="4" customFormat="1" ht="39" x14ac:dyDescent="0.35">
      <c r="A8" s="47"/>
      <c r="B8" s="48"/>
      <c r="C8" s="43"/>
      <c r="D8" s="54"/>
      <c r="E8" s="42"/>
      <c r="F8" s="12" t="s">
        <v>9</v>
      </c>
      <c r="G8" s="12" t="s">
        <v>10</v>
      </c>
      <c r="H8" s="42"/>
      <c r="I8" s="43"/>
      <c r="J8" s="42"/>
      <c r="K8" s="12" t="s">
        <v>9</v>
      </c>
      <c r="L8" s="12" t="s">
        <v>10</v>
      </c>
      <c r="M8" s="42"/>
      <c r="N8" s="51"/>
    </row>
    <row r="9" spans="1:15" s="4" customFormat="1" x14ac:dyDescent="0.35">
      <c r="A9" s="44"/>
      <c r="B9" s="44"/>
      <c r="C9" s="19" t="s">
        <v>27</v>
      </c>
      <c r="D9" s="20">
        <f>642282266.4+4360000</f>
        <v>646642266.39999998</v>
      </c>
      <c r="E9" s="20">
        <f>602630941+4360000</f>
        <v>606990941</v>
      </c>
      <c r="F9" s="20">
        <v>85186759.400000006</v>
      </c>
      <c r="G9" s="20">
        <v>5333540.4000000004</v>
      </c>
      <c r="H9" s="20">
        <v>38151325.399999999</v>
      </c>
      <c r="I9" s="20">
        <v>34238491.799999997</v>
      </c>
      <c r="J9" s="20">
        <v>19636966.199999999</v>
      </c>
      <c r="K9" s="20">
        <v>2079580.9000000001</v>
      </c>
      <c r="L9" s="20">
        <v>1295792.3</v>
      </c>
      <c r="M9" s="20">
        <v>14601525.6</v>
      </c>
      <c r="N9" s="20">
        <f>I9+D9</f>
        <v>680880758.19999993</v>
      </c>
    </row>
    <row r="10" spans="1:15" s="22" customFormat="1" ht="24.75" customHeight="1" x14ac:dyDescent="0.3">
      <c r="A10" s="23">
        <v>3510000</v>
      </c>
      <c r="B10" s="23"/>
      <c r="C10" s="24" t="s">
        <v>24</v>
      </c>
      <c r="D10" s="20">
        <f>195759424.8+4360000</f>
        <v>200119424.80000001</v>
      </c>
      <c r="E10" s="20">
        <f>190901566.7+4360000</f>
        <v>195261566.69999999</v>
      </c>
      <c r="F10" s="20"/>
      <c r="G10" s="20"/>
      <c r="H10" s="20">
        <v>3357858.1</v>
      </c>
      <c r="I10" s="20">
        <v>2275400</v>
      </c>
      <c r="J10" s="20">
        <v>546400</v>
      </c>
      <c r="K10" s="20"/>
      <c r="L10" s="20"/>
      <c r="M10" s="20">
        <v>1729000</v>
      </c>
      <c r="N10" s="20">
        <f t="shared" ref="N10:N12" si="0">I10+D10</f>
        <v>202394824.80000001</v>
      </c>
      <c r="O10" s="21"/>
    </row>
    <row r="11" spans="1:15" ht="27.75" customHeight="1" x14ac:dyDescent="0.35">
      <c r="A11" s="25">
        <v>3511000</v>
      </c>
      <c r="B11" s="25"/>
      <c r="C11" s="26" t="s">
        <v>24</v>
      </c>
      <c r="D11" s="30">
        <f>195759424.8+4360000</f>
        <v>200119424.80000001</v>
      </c>
      <c r="E11" s="30">
        <f>190901566.7+4360000</f>
        <v>195261566.69999999</v>
      </c>
      <c r="F11" s="30"/>
      <c r="G11" s="30"/>
      <c r="H11" s="30">
        <v>3357858.1</v>
      </c>
      <c r="I11" s="30">
        <v>2275400</v>
      </c>
      <c r="J11" s="30">
        <v>546400</v>
      </c>
      <c r="K11" s="30"/>
      <c r="L11" s="30"/>
      <c r="M11" s="30">
        <v>1729000</v>
      </c>
      <c r="N11" s="20">
        <f t="shared" si="0"/>
        <v>202394824.80000001</v>
      </c>
    </row>
    <row r="12" spans="1:15" ht="99.75" customHeight="1" x14ac:dyDescent="0.35">
      <c r="A12" s="27">
        <v>3511150</v>
      </c>
      <c r="B12" s="27" t="s">
        <v>23</v>
      </c>
      <c r="C12" s="28" t="s">
        <v>22</v>
      </c>
      <c r="D12" s="29">
        <f>40269000+4360000</f>
        <v>44629000</v>
      </c>
      <c r="E12" s="29">
        <f>40269000+4360000</f>
        <v>44629000</v>
      </c>
      <c r="F12" s="29"/>
      <c r="G12" s="29"/>
      <c r="H12" s="29"/>
      <c r="I12" s="29"/>
      <c r="J12" s="29"/>
      <c r="K12" s="29"/>
      <c r="L12" s="29"/>
      <c r="M12" s="29"/>
      <c r="N12" s="20">
        <f t="shared" si="0"/>
        <v>44629000</v>
      </c>
    </row>
  </sheetData>
  <mergeCells count="17">
    <mergeCell ref="I7:I8"/>
    <mergeCell ref="J7:J8"/>
    <mergeCell ref="K7:L7"/>
    <mergeCell ref="A9:B9"/>
    <mergeCell ref="M7:M8"/>
    <mergeCell ref="L3:N3"/>
    <mergeCell ref="A4:N4"/>
    <mergeCell ref="A6:A8"/>
    <mergeCell ref="B6:B8"/>
    <mergeCell ref="C6:C8"/>
    <mergeCell ref="D6:H6"/>
    <mergeCell ref="I6:M6"/>
    <mergeCell ref="N6:N8"/>
    <mergeCell ref="D7:D8"/>
    <mergeCell ref="E7:E8"/>
    <mergeCell ref="F7:G7"/>
    <mergeCell ref="H7:H8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M9"/>
  <sheetViews>
    <sheetView topLeftCell="B1" zoomScaleNormal="100" workbookViewId="0">
      <selection activeCell="J9" sqref="J9"/>
    </sheetView>
  </sheetViews>
  <sheetFormatPr defaultRowHeight="14.5" x14ac:dyDescent="0.35"/>
  <cols>
    <col min="2" max="2" width="27.453125" customWidth="1"/>
    <col min="3" max="3" width="13.81640625" customWidth="1"/>
    <col min="4" max="4" width="13.1796875" customWidth="1"/>
    <col min="5" max="5" width="12.81640625" customWidth="1"/>
    <col min="6" max="6" width="13.54296875" customWidth="1"/>
    <col min="7" max="7" width="13.81640625" customWidth="1"/>
    <col min="8" max="8" width="13.453125" customWidth="1"/>
    <col min="9" max="9" width="14.1796875" customWidth="1"/>
    <col min="10" max="10" width="14.54296875" customWidth="1"/>
    <col min="11" max="11" width="13.81640625" customWidth="1"/>
    <col min="13" max="13" width="10.453125" bestFit="1" customWidth="1"/>
  </cols>
  <sheetData>
    <row r="2" spans="1:13" ht="37.5" customHeight="1" x14ac:dyDescent="0.3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3" ht="16" thickBot="1" x14ac:dyDescent="0.4">
      <c r="A3" s="8"/>
      <c r="B3" s="10"/>
      <c r="C3" s="8"/>
      <c r="D3" s="8"/>
      <c r="E3" s="8"/>
      <c r="F3" s="8"/>
      <c r="G3" s="8"/>
      <c r="H3" s="8"/>
      <c r="I3" s="8"/>
      <c r="J3" s="8"/>
      <c r="K3" s="9" t="s">
        <v>11</v>
      </c>
    </row>
    <row r="4" spans="1:13" ht="30" customHeight="1" x14ac:dyDescent="0.35">
      <c r="A4" s="58" t="s">
        <v>13</v>
      </c>
      <c r="B4" s="60" t="s">
        <v>14</v>
      </c>
      <c r="C4" s="60" t="s">
        <v>15</v>
      </c>
      <c r="D4" s="60"/>
      <c r="E4" s="60"/>
      <c r="F4" s="60" t="s">
        <v>16</v>
      </c>
      <c r="G4" s="60"/>
      <c r="H4" s="60"/>
      <c r="I4" s="60" t="s">
        <v>17</v>
      </c>
      <c r="J4" s="60"/>
      <c r="K4" s="62"/>
    </row>
    <row r="5" spans="1:13" ht="63.75" customHeight="1" thickBot="1" x14ac:dyDescent="0.4">
      <c r="A5" s="59"/>
      <c r="B5" s="61"/>
      <c r="C5" s="37" t="s">
        <v>12</v>
      </c>
      <c r="D5" s="37" t="s">
        <v>18</v>
      </c>
      <c r="E5" s="37" t="s">
        <v>19</v>
      </c>
      <c r="F5" s="37" t="s">
        <v>20</v>
      </c>
      <c r="G5" s="37" t="s">
        <v>18</v>
      </c>
      <c r="H5" s="37" t="s">
        <v>19</v>
      </c>
      <c r="I5" s="37" t="s">
        <v>6</v>
      </c>
      <c r="J5" s="37" t="s">
        <v>21</v>
      </c>
      <c r="K5" s="38" t="s">
        <v>19</v>
      </c>
    </row>
    <row r="6" spans="1:13" ht="26" x14ac:dyDescent="0.35">
      <c r="A6" s="17">
        <v>3510000</v>
      </c>
      <c r="B6" s="36" t="s">
        <v>24</v>
      </c>
      <c r="C6" s="13">
        <f>+C7</f>
        <v>198034824.80000001</v>
      </c>
      <c r="D6" s="13">
        <f t="shared" ref="D6:E6" si="0">+D7</f>
        <v>195759424.80000001</v>
      </c>
      <c r="E6" s="13">
        <f t="shared" si="0"/>
        <v>2275400</v>
      </c>
      <c r="F6" s="13">
        <f>+G6+H6</f>
        <v>202394824.80000001</v>
      </c>
      <c r="G6" s="13">
        <f>+'дод 3'!D10</f>
        <v>200119424.80000001</v>
      </c>
      <c r="H6" s="13">
        <v>2275400</v>
      </c>
      <c r="I6" s="13">
        <f t="shared" ref="I6:I9" si="1">F6-C6</f>
        <v>4360000</v>
      </c>
      <c r="J6" s="13">
        <f t="shared" ref="J6:J9" si="2">G6-D6</f>
        <v>4360000</v>
      </c>
      <c r="K6" s="15">
        <f t="shared" ref="K6:K9" si="3">H6-E6</f>
        <v>0</v>
      </c>
      <c r="M6" s="11"/>
    </row>
    <row r="7" spans="1:13" ht="40.5" x14ac:dyDescent="0.35">
      <c r="A7" s="18">
        <v>3511000</v>
      </c>
      <c r="B7" s="35" t="s">
        <v>24</v>
      </c>
      <c r="C7" s="7">
        <f>+D7+E7</f>
        <v>198034824.80000001</v>
      </c>
      <c r="D7" s="7">
        <v>195759424.80000001</v>
      </c>
      <c r="E7" s="7">
        <v>2275400</v>
      </c>
      <c r="F7" s="7">
        <f>+G7+H7</f>
        <v>202394824.80000001</v>
      </c>
      <c r="G7" s="7">
        <f>+'дод 3'!D10</f>
        <v>200119424.80000001</v>
      </c>
      <c r="H7" s="7">
        <v>2275400</v>
      </c>
      <c r="I7" s="7">
        <f t="shared" si="1"/>
        <v>4360000</v>
      </c>
      <c r="J7" s="7">
        <f t="shared" si="2"/>
        <v>4360000</v>
      </c>
      <c r="K7" s="16">
        <f t="shared" si="3"/>
        <v>0</v>
      </c>
      <c r="M7" s="11"/>
    </row>
    <row r="8" spans="1:13" ht="152.25" customHeight="1" thickBot="1" x14ac:dyDescent="0.4">
      <c r="A8" s="32">
        <v>3511150</v>
      </c>
      <c r="B8" s="39" t="s">
        <v>22</v>
      </c>
      <c r="C8" s="33">
        <f t="shared" ref="C8" si="4">D8+E8</f>
        <v>40269000</v>
      </c>
      <c r="D8" s="33">
        <v>40269000</v>
      </c>
      <c r="E8" s="40"/>
      <c r="F8" s="33">
        <f>40269000+4360000</f>
        <v>44629000</v>
      </c>
      <c r="G8" s="33">
        <f>40269000+4360000</f>
        <v>44629000</v>
      </c>
      <c r="H8" s="40"/>
      <c r="I8" s="33">
        <f t="shared" si="1"/>
        <v>4360000</v>
      </c>
      <c r="J8" s="33">
        <f t="shared" si="2"/>
        <v>4360000</v>
      </c>
      <c r="K8" s="34">
        <f t="shared" si="3"/>
        <v>0</v>
      </c>
    </row>
    <row r="9" spans="1:13" s="31" customFormat="1" thickBot="1" x14ac:dyDescent="0.35">
      <c r="A9" s="55" t="s">
        <v>28</v>
      </c>
      <c r="B9" s="56"/>
      <c r="C9" s="41">
        <v>676520758.20000005</v>
      </c>
      <c r="D9" s="41">
        <v>642282266.39999998</v>
      </c>
      <c r="E9" s="41">
        <v>34238491.799999997</v>
      </c>
      <c r="F9" s="41">
        <f>+G9+H9</f>
        <v>680880758.19999993</v>
      </c>
      <c r="G9" s="41">
        <f>+'дод 3'!D9</f>
        <v>646642266.39999998</v>
      </c>
      <c r="H9" s="41">
        <f>+'дод 3'!I9</f>
        <v>34238491.799999997</v>
      </c>
      <c r="I9" s="41">
        <f t="shared" si="1"/>
        <v>4359999.9999998808</v>
      </c>
      <c r="J9" s="41">
        <f t="shared" si="2"/>
        <v>4360000</v>
      </c>
      <c r="K9" s="41">
        <f t="shared" si="3"/>
        <v>0</v>
      </c>
    </row>
  </sheetData>
  <mergeCells count="7">
    <mergeCell ref="A9:B9"/>
    <mergeCell ref="A2:K2"/>
    <mergeCell ref="A4:A5"/>
    <mergeCell ref="B4:B5"/>
    <mergeCell ref="C4:E4"/>
    <mergeCell ref="F4:H4"/>
    <mergeCell ref="I4:K4"/>
  </mergeCells>
  <pageMargins left="0.11811023622047245" right="0.11811023622047245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F14"/>
  <sheetViews>
    <sheetView workbookViewId="0">
      <selection activeCell="F18" sqref="F18"/>
    </sheetView>
  </sheetViews>
  <sheetFormatPr defaultRowHeight="14.5" x14ac:dyDescent="0.35"/>
  <cols>
    <col min="4" max="4" width="17.6328125" customWidth="1"/>
    <col min="5" max="5" width="18.36328125" customWidth="1"/>
    <col min="6" max="6" width="14.6328125" customWidth="1"/>
  </cols>
  <sheetData>
    <row r="13" spans="4:6" x14ac:dyDescent="0.35">
      <c r="D13" s="63"/>
      <c r="E13" s="64"/>
      <c r="F13" s="64"/>
    </row>
    <row r="14" spans="4:6" x14ac:dyDescent="0.35">
      <c r="D14" s="65"/>
      <c r="E14" s="65"/>
      <c r="F14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дод 3</vt:lpstr>
      <vt:lpstr>порівняльна </vt:lpstr>
      <vt:lpstr>Аркуш3</vt:lpstr>
      <vt:lpstr>'дод 3'!Область_друку</vt:lpstr>
      <vt:lpstr>'порівняльна '!Область_друку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poproguk</dc:creator>
  <cp:lastModifiedBy>afanasjewa</cp:lastModifiedBy>
  <cp:lastPrinted>2016-12-02T16:33:47Z</cp:lastPrinted>
  <dcterms:created xsi:type="dcterms:W3CDTF">2015-12-10T14:25:55Z</dcterms:created>
  <dcterms:modified xsi:type="dcterms:W3CDTF">2016-12-02T17:01:36Z</dcterms:modified>
</cp:coreProperties>
</file>