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комп\Мои документы\Законопроекти 8 скликання\Бондар\Бюджет 2018 зміни 2,5лрд\"/>
    </mc:Choice>
  </mc:AlternateContent>
  <bookViews>
    <workbookView xWindow="0" yWindow="0" windowWidth="25200" windowHeight="11850"/>
  </bookViews>
  <sheets>
    <sheet name="Порівняльна дод.1" sheetId="4" r:id="rId1"/>
  </sheets>
  <externalReferences>
    <externalReference r:id="rId2"/>
  </externalReferences>
  <definedNames>
    <definedName name="_xlnm.Print_Titles" localSheetId="0">'Порівняльна дод.1'!$3:$6</definedName>
    <definedName name="_xlnm.Print_Titles">#REF!</definedName>
    <definedName name="_xlnm.Print_Area" localSheetId="0">'Порівняльна дод.1'!$A$1:$R$12</definedName>
  </definedNam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O7" i="4"/>
  <c r="P7" i="4"/>
  <c r="Q7" i="4"/>
  <c r="M9" i="4" l="1"/>
  <c r="R9" i="4" s="1"/>
  <c r="I10" i="4"/>
  <c r="I9" i="4" s="1"/>
  <c r="I8" i="4" s="1"/>
  <c r="J9" i="4"/>
  <c r="J8" i="4"/>
  <c r="J7" i="4"/>
  <c r="K9" i="4"/>
  <c r="K8" i="4" s="1"/>
  <c r="K7" i="4" s="1"/>
  <c r="L9" i="4"/>
  <c r="L8" i="4" s="1"/>
  <c r="O8" i="4"/>
  <c r="O9" i="4"/>
  <c r="O10" i="4"/>
  <c r="P10" i="4"/>
  <c r="Q10" i="4"/>
  <c r="R10" i="4"/>
  <c r="N11" i="4"/>
  <c r="R11" i="4"/>
  <c r="N10" i="4" l="1"/>
  <c r="M8" i="4"/>
  <c r="M7" i="4" s="1"/>
  <c r="I7" i="4"/>
  <c r="N9" i="4"/>
  <c r="P9" i="4"/>
  <c r="R8" i="4"/>
  <c r="N8" i="4"/>
  <c r="P8" i="4"/>
  <c r="L7" i="4"/>
  <c r="Q8" i="4"/>
  <c r="Q9" i="4"/>
  <c r="N7" i="4" l="1"/>
  <c r="R7" i="4"/>
</calcChain>
</file>

<file path=xl/sharedStrings.xml><?xml version="1.0" encoding="utf-8"?>
<sst xmlns="http://schemas.openxmlformats.org/spreadsheetml/2006/main" count="43" uniqueCount="30">
  <si>
    <t>(тис.грн.)</t>
  </si>
  <si>
    <t>Загальний фонд</t>
  </si>
  <si>
    <t>Всього</t>
  </si>
  <si>
    <t>оплата праці</t>
  </si>
  <si>
    <t>комунальні послуги та енергоносії</t>
  </si>
  <si>
    <t>Міністерство енергетики та вугільної промисловості України</t>
  </si>
  <si>
    <t>Апарат Міністерства енергетики та вугільної промисловості України</t>
  </si>
  <si>
    <t>з них:</t>
  </si>
  <si>
    <t>Всього:</t>
  </si>
  <si>
    <t>Затверджено</t>
  </si>
  <si>
    <t>Зміни, що пропонуються</t>
  </si>
  <si>
    <t>Код програмної класи- фікації видатків та креди- тування державного бюджету</t>
  </si>
  <si>
    <t>Код функці- ональної класи- фікації видатків та креди- тування бюджету</t>
  </si>
  <si>
    <t xml:space="preserve">Найменування згідно з відомчою і програмною класифікаціями видатків та кредитування державного бюджету </t>
  </si>
  <si>
    <t>Проект з урахуванням змін</t>
  </si>
  <si>
    <t>видатки 
споживання</t>
  </si>
  <si>
    <t>видатки 
розвитку</t>
  </si>
  <si>
    <t>видатки 
спо- живання</t>
  </si>
  <si>
    <t>1100000</t>
  </si>
  <si>
    <t>1101000</t>
  </si>
  <si>
    <t>у тому числі погашення заборгованості за спожиту у 2015 році електричну енергію</t>
  </si>
  <si>
    <t>Порівняльна таблиця до Закону України «Про Державний бюджет України на 2018 рік» щодо належного фінансового забезпечення державного сектору вугільної галузі</t>
  </si>
  <si>
    <t>Народні депутати України</t>
  </si>
  <si>
    <t xml:space="preserve">М.Л. Бондар </t>
  </si>
  <si>
    <t xml:space="preserve">О.Г. Домбровський </t>
  </si>
  <si>
    <t xml:space="preserve">В.М. Войціцька </t>
  </si>
  <si>
    <t xml:space="preserve">А.В. Мартовицький </t>
  </si>
  <si>
    <t xml:space="preserve">Ю.В. Чижмар </t>
  </si>
  <si>
    <t xml:space="preserve">В.Л. Заружко </t>
  </si>
  <si>
    <t xml:space="preserve">В.В. Бандуров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</si>
</sst>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#,##0\ &quot;грн.&quot;;\-#,##0\ &quot;грн.&quot;"/>
    <numFmt numFmtId="167" formatCode="_-* #,##0.00\ _г_р_н_._-;\-* #,##0.00\ _г_р_н_._-;_-* &quot;-&quot;??\ _г_р_н_._-;_-@_-"/>
    <numFmt numFmtId="168" formatCode="_-* #,##0\ _р_._-;\-* #,##0\ _р_._-;_-* &quot;-&quot;\ _р_._-;_-@_-"/>
    <numFmt numFmtId="169" formatCode="_-* #,##0.00\ _р_._-;\-* #,##0.00\ _р_._-;_-* &quot;-&quot;??\ _р_._-;_-@_-"/>
    <numFmt numFmtId="170" formatCode="#,##0.0_ ;[Red]\-#,##0.0\ "/>
  </numFmts>
  <fonts count="53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 New"/>
      <family val="3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9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95">
    <xf numFmtId="0" fontId="0" fillId="0" borderId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5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25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25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4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5" fillId="10" borderId="0" applyNumberFormat="0" applyBorder="0" applyAlignment="0" applyProtection="0"/>
    <xf numFmtId="0" fontId="26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6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26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26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/>
    <xf numFmtId="0" fontId="26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17" borderId="0" applyNumberFormat="0" applyBorder="0" applyAlignment="0" applyProtection="0"/>
    <xf numFmtId="0" fontId="26" fillId="23" borderId="0" applyNumberFormat="0" applyBorder="0" applyAlignment="0" applyProtection="0"/>
    <xf numFmtId="0" fontId="5" fillId="14" borderId="0" applyNumberFormat="0" applyBorder="0" applyAlignment="0" applyProtection="0"/>
    <xf numFmtId="0" fontId="26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7" fillId="4" borderId="1" applyNumberFormat="0" applyAlignment="0" applyProtection="0"/>
    <xf numFmtId="0" fontId="7" fillId="13" borderId="1" applyNumberFormat="0" applyAlignment="0" applyProtection="0"/>
    <xf numFmtId="0" fontId="27" fillId="13" borderId="1" applyNumberFormat="0" applyAlignment="0" applyProtection="0"/>
    <xf numFmtId="0" fontId="7" fillId="13" borderId="1" applyNumberFormat="0" applyAlignment="0" applyProtection="0"/>
    <xf numFmtId="0" fontId="28" fillId="25" borderId="2" applyNumberFormat="0" applyAlignment="0" applyProtection="0"/>
    <xf numFmtId="0" fontId="17" fillId="11" borderId="2" applyNumberFormat="0" applyAlignment="0" applyProtection="0"/>
    <xf numFmtId="0" fontId="17" fillId="25" borderId="2" applyNumberFormat="0" applyAlignment="0" applyProtection="0"/>
    <xf numFmtId="0" fontId="29" fillId="25" borderId="1" applyNumberFormat="0" applyAlignment="0" applyProtection="0"/>
    <xf numFmtId="0" fontId="13" fillId="11" borderId="1" applyNumberFormat="0" applyAlignment="0" applyProtection="0"/>
    <xf numFmtId="0" fontId="30" fillId="25" borderId="1" applyNumberFormat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top"/>
    </xf>
    <xf numFmtId="0" fontId="2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6" applyNumberFormat="0" applyFill="0" applyAlignment="0" applyProtection="0"/>
    <xf numFmtId="0" fontId="20" fillId="0" borderId="7" applyNumberFormat="0" applyFill="0" applyAlignment="0" applyProtection="0"/>
    <xf numFmtId="0" fontId="35" fillId="0" borderId="9" applyNumberFormat="0" applyFill="0" applyAlignment="0" applyProtection="0"/>
    <xf numFmtId="0" fontId="15" fillId="0" borderId="8" applyNumberFormat="0" applyFill="0" applyAlignment="0" applyProtection="0"/>
    <xf numFmtId="0" fontId="15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36" fillId="26" borderId="11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1" borderId="1" applyNumberFormat="0" applyAlignment="0" applyProtection="0"/>
    <xf numFmtId="0" fontId="30" fillId="25" borderId="1" applyNumberFormat="0" applyAlignment="0" applyProtection="0"/>
    <xf numFmtId="0" fontId="6" fillId="0" borderId="0"/>
    <xf numFmtId="0" fontId="2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4" fillId="0" borderId="0"/>
    <xf numFmtId="0" fontId="15" fillId="0" borderId="8" applyNumberFormat="0" applyFill="0" applyAlignment="0" applyProtection="0"/>
    <xf numFmtId="0" fontId="15" fillId="0" borderId="10" applyNumberFormat="0" applyFill="0" applyAlignment="0" applyProtection="0"/>
    <xf numFmtId="0" fontId="40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8" borderId="12" applyNumberFormat="0" applyFont="0" applyAlignment="0" applyProtection="0"/>
    <xf numFmtId="0" fontId="2" fillId="8" borderId="12" applyNumberFormat="0" applyFont="0" applyAlignment="0" applyProtection="0"/>
    <xf numFmtId="0" fontId="6" fillId="8" borderId="12" applyNumberFormat="0" applyFont="0" applyAlignment="0" applyProtection="0"/>
    <xf numFmtId="0" fontId="2" fillId="8" borderId="12" applyNumberFormat="0" applyFont="0" applyAlignment="0" applyProtection="0"/>
    <xf numFmtId="0" fontId="6" fillId="8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11" borderId="2" applyNumberFormat="0" applyAlignment="0" applyProtection="0"/>
    <xf numFmtId="0" fontId="17" fillId="25" borderId="2" applyNumberFormat="0" applyAlignment="0" applyProtection="0"/>
    <xf numFmtId="0" fontId="17" fillId="11" borderId="2" applyNumberFormat="0" applyAlignment="0" applyProtection="0"/>
    <xf numFmtId="0" fontId="42" fillId="0" borderId="6" applyNumberFormat="0" applyFill="0" applyAlignment="0" applyProtection="0"/>
    <xf numFmtId="0" fontId="20" fillId="0" borderId="7" applyNumberFormat="0" applyFill="0" applyAlignment="0" applyProtection="0"/>
    <xf numFmtId="0" fontId="18" fillId="13" borderId="0" applyNumberFormat="0" applyBorder="0" applyAlignment="0" applyProtection="0"/>
    <xf numFmtId="0" fontId="39" fillId="13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5" fillId="7" borderId="0" applyNumberFormat="0" applyBorder="0" applyAlignment="0" applyProtection="0"/>
    <xf numFmtId="0" fontId="8" fillId="10" borderId="0" applyNumberFormat="0" applyBorder="0" applyAlignment="0" applyProtection="0"/>
  </cellStyleXfs>
  <cellXfs count="59">
    <xf numFmtId="0" fontId="0" fillId="0" borderId="0" xfId="0"/>
    <xf numFmtId="0" fontId="22" fillId="0" borderId="0" xfId="246" applyFont="1"/>
    <xf numFmtId="0" fontId="23" fillId="0" borderId="0" xfId="246" applyFont="1" applyAlignment="1">
      <alignment horizontal="centerContinuous"/>
    </xf>
    <xf numFmtId="0" fontId="22" fillId="0" borderId="13" xfId="247" applyFont="1" applyFill="1" applyBorder="1" applyAlignment="1">
      <alignment horizontal="right"/>
    </xf>
    <xf numFmtId="0" fontId="23" fillId="0" borderId="14" xfId="246" applyFont="1" applyBorder="1" applyAlignment="1">
      <alignment horizontal="centerContinuous" vertical="top" wrapText="1"/>
    </xf>
    <xf numFmtId="0" fontId="23" fillId="0" borderId="0" xfId="246" applyFont="1"/>
    <xf numFmtId="0" fontId="47" fillId="0" borderId="15" xfId="246" applyFont="1" applyBorder="1" applyAlignment="1">
      <alignment horizontal="centerContinuous" vertical="top" wrapText="1"/>
    </xf>
    <xf numFmtId="0" fontId="49" fillId="0" borderId="21" xfId="246" applyFont="1" applyBorder="1" applyAlignment="1">
      <alignment horizontal="center" vertical="top" wrapText="1"/>
    </xf>
    <xf numFmtId="0" fontId="50" fillId="0" borderId="25" xfId="247" applyNumberFormat="1" applyFont="1" applyFill="1" applyBorder="1" applyAlignment="1" applyProtection="1">
      <alignment horizontal="center" vertical="center"/>
    </xf>
    <xf numFmtId="0" fontId="50" fillId="0" borderId="13" xfId="247" applyNumberFormat="1" applyFont="1" applyFill="1" applyBorder="1" applyAlignment="1" applyProtection="1">
      <alignment horizontal="center" vertical="center"/>
    </xf>
    <xf numFmtId="165" fontId="50" fillId="0" borderId="26" xfId="247" applyNumberFormat="1" applyFont="1" applyFill="1" applyBorder="1" applyAlignment="1" applyProtection="1">
      <alignment vertical="center"/>
    </xf>
    <xf numFmtId="165" fontId="50" fillId="0" borderId="26" xfId="247" applyNumberFormat="1" applyFont="1" applyFill="1" applyBorder="1" applyAlignment="1" applyProtection="1">
      <alignment horizontal="right" vertical="center"/>
    </xf>
    <xf numFmtId="0" fontId="50" fillId="0" borderId="0" xfId="246" applyFont="1"/>
    <xf numFmtId="0" fontId="50" fillId="0" borderId="25" xfId="247" applyNumberFormat="1" applyFont="1" applyFill="1" applyBorder="1" applyAlignment="1" applyProtection="1">
      <alignment vertical="center" wrapText="1"/>
    </xf>
    <xf numFmtId="170" fontId="50" fillId="0" borderId="27" xfId="247" applyNumberFormat="1" applyFont="1" applyFill="1" applyBorder="1" applyAlignment="1" applyProtection="1">
      <alignment vertical="center"/>
    </xf>
    <xf numFmtId="170" fontId="50" fillId="0" borderId="28" xfId="247" applyNumberFormat="1" applyFont="1" applyFill="1" applyBorder="1" applyAlignment="1" applyProtection="1">
      <alignment vertical="center"/>
    </xf>
    <xf numFmtId="170" fontId="50" fillId="0" borderId="28" xfId="247" applyNumberFormat="1" applyFont="1" applyFill="1" applyBorder="1" applyAlignment="1" applyProtection="1">
      <alignment horizontal="right" vertical="center"/>
    </xf>
    <xf numFmtId="170" fontId="50" fillId="0" borderId="29" xfId="247" applyNumberFormat="1" applyFont="1" applyFill="1" applyBorder="1" applyAlignment="1" applyProtection="1">
      <alignment horizontal="right" vertical="center"/>
    </xf>
    <xf numFmtId="165" fontId="50" fillId="0" borderId="30" xfId="247" applyNumberFormat="1" applyFont="1" applyFill="1" applyBorder="1" applyAlignment="1" applyProtection="1">
      <alignment vertical="center"/>
    </xf>
    <xf numFmtId="165" fontId="50" fillId="0" borderId="28" xfId="247" applyNumberFormat="1" applyFont="1" applyFill="1" applyBorder="1" applyAlignment="1" applyProtection="1">
      <alignment vertical="center"/>
    </xf>
    <xf numFmtId="165" fontId="50" fillId="0" borderId="28" xfId="247" applyNumberFormat="1" applyFont="1" applyFill="1" applyBorder="1" applyAlignment="1" applyProtection="1">
      <alignment horizontal="right" vertical="center"/>
    </xf>
    <xf numFmtId="165" fontId="50" fillId="0" borderId="31" xfId="247" applyNumberFormat="1" applyFont="1" applyFill="1" applyBorder="1" applyAlignment="1" applyProtection="1">
      <alignment horizontal="right" vertical="center"/>
    </xf>
    <xf numFmtId="165" fontId="50" fillId="0" borderId="32" xfId="247" applyNumberFormat="1" applyFont="1" applyFill="1" applyBorder="1" applyAlignment="1" applyProtection="1">
      <alignment vertical="center"/>
    </xf>
    <xf numFmtId="165" fontId="50" fillId="0" borderId="33" xfId="247" applyNumberFormat="1" applyFont="1" applyFill="1" applyBorder="1" applyAlignment="1" applyProtection="1">
      <alignment horizontal="right" vertical="center"/>
    </xf>
    <xf numFmtId="0" fontId="51" fillId="0" borderId="0" xfId="246" applyFont="1"/>
    <xf numFmtId="0" fontId="52" fillId="0" borderId="0" xfId="246" applyFont="1" applyAlignment="1">
      <alignment horizontal="centerContinuous" vertical="center" wrapText="1"/>
    </xf>
    <xf numFmtId="0" fontId="49" fillId="0" borderId="17" xfId="246" applyFont="1" applyBorder="1" applyAlignment="1">
      <alignment horizontal="center" vertical="top" wrapText="1"/>
    </xf>
    <xf numFmtId="0" fontId="47" fillId="0" borderId="34" xfId="246" applyFont="1" applyBorder="1" applyAlignment="1">
      <alignment vertical="top" wrapText="1"/>
    </xf>
    <xf numFmtId="165" fontId="23" fillId="0" borderId="17" xfId="247" applyNumberFormat="1" applyFont="1" applyFill="1" applyBorder="1" applyAlignment="1" applyProtection="1">
      <alignment vertical="center"/>
    </xf>
    <xf numFmtId="165" fontId="22" fillId="0" borderId="17" xfId="247" applyNumberFormat="1" applyFont="1" applyFill="1" applyBorder="1" applyAlignment="1" applyProtection="1">
      <alignment vertical="center"/>
    </xf>
    <xf numFmtId="165" fontId="22" fillId="0" borderId="17" xfId="247" applyNumberFormat="1" applyFont="1" applyFill="1" applyBorder="1" applyAlignment="1" applyProtection="1">
      <alignment horizontal="right" vertical="center"/>
    </xf>
    <xf numFmtId="165" fontId="3" fillId="0" borderId="35" xfId="0" applyNumberFormat="1" applyFont="1" applyFill="1" applyBorder="1" applyAlignment="1" applyProtection="1">
      <alignment vertical="top"/>
    </xf>
    <xf numFmtId="0" fontId="22" fillId="0" borderId="34" xfId="246" applyFont="1" applyBorder="1" applyAlignment="1">
      <alignment vertical="top" wrapText="1"/>
    </xf>
    <xf numFmtId="0" fontId="23" fillId="0" borderId="17" xfId="247" applyNumberFormat="1" applyFont="1" applyFill="1" applyBorder="1" applyAlignment="1" applyProtection="1">
      <alignment horizontal="center" vertical="center"/>
    </xf>
    <xf numFmtId="0" fontId="24" fillId="0" borderId="17" xfId="247" applyNumberFormat="1" applyFont="1" applyFill="1" applyBorder="1" applyAlignment="1" applyProtection="1">
      <alignment horizontal="center" vertical="center"/>
    </xf>
    <xf numFmtId="0" fontId="23" fillId="0" borderId="17" xfId="247" applyNumberFormat="1" applyFont="1" applyFill="1" applyBorder="1" applyAlignment="1" applyProtection="1">
      <alignment wrapText="1"/>
    </xf>
    <xf numFmtId="165" fontId="3" fillId="0" borderId="17" xfId="0" applyNumberFormat="1" applyFont="1" applyFill="1" applyBorder="1" applyAlignment="1" applyProtection="1">
      <alignment vertical="top"/>
    </xf>
    <xf numFmtId="0" fontId="24" fillId="0" borderId="17" xfId="247" applyNumberFormat="1" applyFont="1" applyFill="1" applyBorder="1" applyAlignment="1" applyProtection="1">
      <alignment wrapText="1"/>
    </xf>
    <xf numFmtId="170" fontId="47" fillId="0" borderId="36" xfId="246" applyNumberFormat="1" applyFont="1" applyBorder="1" applyAlignment="1">
      <alignment horizontal="right" vertical="top" wrapText="1"/>
    </xf>
    <xf numFmtId="170" fontId="47" fillId="0" borderId="37" xfId="246" applyNumberFormat="1" applyFont="1" applyBorder="1" applyAlignment="1">
      <alignment horizontal="right" vertical="top" wrapText="1"/>
    </xf>
    <xf numFmtId="170" fontId="47" fillId="0" borderId="38" xfId="246" applyNumberFormat="1" applyFont="1" applyBorder="1" applyAlignment="1">
      <alignment horizontal="right" vertical="top" wrapText="1"/>
    </xf>
    <xf numFmtId="165" fontId="47" fillId="0" borderId="36" xfId="246" applyNumberFormat="1" applyFont="1" applyBorder="1" applyAlignment="1">
      <alignment horizontal="right" vertical="top" wrapText="1"/>
    </xf>
    <xf numFmtId="165" fontId="47" fillId="0" borderId="23" xfId="246" applyNumberFormat="1" applyFont="1" applyBorder="1" applyAlignment="1">
      <alignment horizontal="right" vertical="top" wrapText="1"/>
    </xf>
    <xf numFmtId="165" fontId="47" fillId="0" borderId="24" xfId="246" applyNumberFormat="1" applyFont="1" applyBorder="1" applyAlignment="1">
      <alignment horizontal="right" vertical="top" wrapText="1"/>
    </xf>
    <xf numFmtId="0" fontId="22" fillId="0" borderId="17" xfId="247" applyNumberFormat="1" applyFont="1" applyFill="1" applyBorder="1" applyAlignment="1" applyProtection="1">
      <alignment horizontal="center" vertical="center"/>
    </xf>
    <xf numFmtId="0" fontId="22" fillId="0" borderId="17" xfId="247" applyNumberFormat="1" applyFont="1" applyFill="1" applyBorder="1" applyAlignment="1" applyProtection="1">
      <alignment vertical="center" wrapText="1"/>
    </xf>
    <xf numFmtId="170" fontId="22" fillId="0" borderId="17" xfId="247" applyNumberFormat="1" applyFont="1" applyFill="1" applyBorder="1" applyAlignment="1" applyProtection="1">
      <alignment vertical="center"/>
    </xf>
    <xf numFmtId="170" fontId="22" fillId="0" borderId="17" xfId="247" applyNumberFormat="1" applyFont="1" applyFill="1" applyBorder="1" applyAlignment="1" applyProtection="1">
      <alignment horizontal="right" vertical="center"/>
    </xf>
    <xf numFmtId="0" fontId="47" fillId="0" borderId="14" xfId="246" applyFont="1" applyBorder="1" applyAlignment="1">
      <alignment horizontal="center" vertical="top" wrapText="1"/>
    </xf>
    <xf numFmtId="0" fontId="47" fillId="0" borderId="15" xfId="246" applyFont="1" applyBorder="1" applyAlignment="1">
      <alignment horizontal="center" vertical="top" wrapText="1"/>
    </xf>
    <xf numFmtId="0" fontId="47" fillId="0" borderId="19" xfId="246" applyFont="1" applyBorder="1" applyAlignment="1">
      <alignment horizontal="center" vertical="top" wrapText="1"/>
    </xf>
    <xf numFmtId="0" fontId="47" fillId="0" borderId="16" xfId="246" applyFont="1" applyBorder="1" applyAlignment="1">
      <alignment horizontal="center" vertical="top" wrapText="1"/>
    </xf>
    <xf numFmtId="0" fontId="47" fillId="0" borderId="20" xfId="246" applyFont="1" applyBorder="1" applyAlignment="1">
      <alignment horizontal="center" vertical="top" wrapText="1"/>
    </xf>
    <xf numFmtId="0" fontId="48" fillId="0" borderId="17" xfId="246" applyFont="1" applyBorder="1" applyAlignment="1">
      <alignment horizontal="center" vertical="top" wrapText="1"/>
    </xf>
    <xf numFmtId="0" fontId="48" fillId="0" borderId="21" xfId="246" applyFont="1" applyBorder="1" applyAlignment="1">
      <alignment horizontal="center" vertical="top" wrapText="1"/>
    </xf>
    <xf numFmtId="0" fontId="48" fillId="0" borderId="18" xfId="246" applyFont="1" applyBorder="1" applyAlignment="1">
      <alignment horizontal="center" vertical="top" wrapText="1"/>
    </xf>
    <xf numFmtId="0" fontId="49" fillId="0" borderId="17" xfId="246" applyFont="1" applyBorder="1" applyAlignment="1">
      <alignment horizontal="center" vertical="top" wrapText="1"/>
    </xf>
    <xf numFmtId="0" fontId="48" fillId="0" borderId="22" xfId="246" applyFont="1" applyBorder="1" applyAlignment="1">
      <alignment horizontal="center" vertical="top" wrapText="1"/>
    </xf>
    <xf numFmtId="0" fontId="22" fillId="0" borderId="0" xfId="246" applyFont="1"/>
  </cellXfs>
  <cellStyles count="295">
    <cellStyle name="20% — акцент1" xfId="1"/>
    <cellStyle name="20% - Акцент1 2" xfId="2"/>
    <cellStyle name="20% - Акцент1 3" xfId="3"/>
    <cellStyle name="20% - Акцент1 3 2" xfId="4"/>
    <cellStyle name="20% - Акцент1 4" xfId="5"/>
    <cellStyle name="20% — акцент2" xfId="6"/>
    <cellStyle name="20% - Акцент2 2" xfId="7"/>
    <cellStyle name="20% - Акцент2 3" xfId="8"/>
    <cellStyle name="20% - Акцент2 3 2" xfId="9"/>
    <cellStyle name="20% - Акцент2 4" xfId="10"/>
    <cellStyle name="20% — акцент3" xfId="11"/>
    <cellStyle name="20% - Акцент3 2" xfId="12"/>
    <cellStyle name="20% - Акцент3 3" xfId="13"/>
    <cellStyle name="20% - Акцент3 3 2" xfId="14"/>
    <cellStyle name="20% - Акцент3 4" xfId="15"/>
    <cellStyle name="20% — акцент4" xfId="16"/>
    <cellStyle name="20% - Акцент4 2" xfId="17"/>
    <cellStyle name="20% - Акцент4 3" xfId="18"/>
    <cellStyle name="20% - Акцент4 3 2" xfId="19"/>
    <cellStyle name="20% - Акцент4 4" xfId="20"/>
    <cellStyle name="20% — акцент5" xfId="21"/>
    <cellStyle name="20% - Акцент5 2" xfId="22"/>
    <cellStyle name="20% - Акцент5 3" xfId="23"/>
    <cellStyle name="20% - Акцент5 3 2" xfId="24"/>
    <cellStyle name="20% - Акцент5 4" xfId="25"/>
    <cellStyle name="20% — акцент6" xfId="26"/>
    <cellStyle name="20% - Акцент6 2" xfId="27"/>
    <cellStyle name="20% - Акцент6 3" xfId="28"/>
    <cellStyle name="20% - Акцент6 3 2" xfId="29"/>
    <cellStyle name="20% - Акцент6 4" xfId="30"/>
    <cellStyle name="20% – Акцентування1" xfId="31"/>
    <cellStyle name="20% – Акцентування1 2" xfId="32"/>
    <cellStyle name="20% – Акцентування1_додаток 3 сс октябрь" xfId="33"/>
    <cellStyle name="20% – Акцентування2" xfId="34"/>
    <cellStyle name="20% – Акцентування2 2" xfId="35"/>
    <cellStyle name="20% – Акцентування2_додаток 3 сс октябрь" xfId="36"/>
    <cellStyle name="20% – Акцентування3" xfId="37"/>
    <cellStyle name="20% – Акцентування3 2" xfId="38"/>
    <cellStyle name="20% – Акцентування3_додаток 3 сс октябрь" xfId="39"/>
    <cellStyle name="20% – Акцентування4" xfId="40"/>
    <cellStyle name="20% – Акцентування4 2" xfId="41"/>
    <cellStyle name="20% – Акцентування4_додаток 3 сс октябрь" xfId="42"/>
    <cellStyle name="20% – Акцентування5" xfId="43"/>
    <cellStyle name="20% – Акцентування5 2" xfId="44"/>
    <cellStyle name="20% – Акцентування5_додаток 3 сс октябрь" xfId="45"/>
    <cellStyle name="20% – Акцентування6" xfId="46"/>
    <cellStyle name="20% – Акцентування6 2" xfId="47"/>
    <cellStyle name="20% – Акцентування6_додаток 3 сс октябрь" xfId="48"/>
    <cellStyle name="40% — акцент1" xfId="49"/>
    <cellStyle name="40% - Акцент1 2" xfId="50"/>
    <cellStyle name="40% - Акцент1 3" xfId="51"/>
    <cellStyle name="40% - Акцент1 3 2" xfId="52"/>
    <cellStyle name="40% - Акцент1 4" xfId="53"/>
    <cellStyle name="40% — акцент2" xfId="54"/>
    <cellStyle name="40% - Акцент2 2" xfId="55"/>
    <cellStyle name="40% - Акцент2 3" xfId="56"/>
    <cellStyle name="40% - Акцент2 3 2" xfId="57"/>
    <cellStyle name="40% - Акцент2 4" xfId="58"/>
    <cellStyle name="40% — акцент3" xfId="59"/>
    <cellStyle name="40% - Акцент3 2" xfId="60"/>
    <cellStyle name="40% - Акцент3 3" xfId="61"/>
    <cellStyle name="40% - Акцент3 3 2" xfId="62"/>
    <cellStyle name="40% - Акцент3 4" xfId="63"/>
    <cellStyle name="40% — акцент4" xfId="64"/>
    <cellStyle name="40% - Акцент4 2" xfId="65"/>
    <cellStyle name="40% - Акцент4 3" xfId="66"/>
    <cellStyle name="40% - Акцент4 3 2" xfId="67"/>
    <cellStyle name="40% - Акцент4 4" xfId="68"/>
    <cellStyle name="40% — акцент5" xfId="69"/>
    <cellStyle name="40% - Акцент5 2" xfId="70"/>
    <cellStyle name="40% - Акцент5 3" xfId="71"/>
    <cellStyle name="40% - Акцент5 3 2" xfId="72"/>
    <cellStyle name="40% - Акцент5 4" xfId="73"/>
    <cellStyle name="40% — акцент6" xfId="74"/>
    <cellStyle name="40% - Акцент6 2" xfId="75"/>
    <cellStyle name="40% - Акцент6 3" xfId="76"/>
    <cellStyle name="40% - Акцент6 3 2" xfId="77"/>
    <cellStyle name="40% - Акцент6 4" xfId="78"/>
    <cellStyle name="40% – Акцентування1" xfId="79"/>
    <cellStyle name="40% – Акцентування1 2" xfId="80"/>
    <cellStyle name="40% – Акцентування1_додаток 3 сс октябрь" xfId="81"/>
    <cellStyle name="40% – Акцентування2" xfId="82"/>
    <cellStyle name="40% – Акцентування2 2" xfId="83"/>
    <cellStyle name="40% – Акцентування2_додаток 3 сс октябрь" xfId="84"/>
    <cellStyle name="40% – Акцентування3" xfId="85"/>
    <cellStyle name="40% – Акцентування3 2" xfId="86"/>
    <cellStyle name="40% – Акцентування3_додаток 3 сс октябрь" xfId="87"/>
    <cellStyle name="40% – Акцентування4" xfId="88"/>
    <cellStyle name="40% – Акцентування4 2" xfId="89"/>
    <cellStyle name="40% – Акцентування4_додаток 3 сс октябрь" xfId="90"/>
    <cellStyle name="40% – Акцентування5" xfId="91"/>
    <cellStyle name="40% – Акцентування5 2" xfId="92"/>
    <cellStyle name="40% – Акцентування5_додаток 3 сс октябрь" xfId="93"/>
    <cellStyle name="40% – Акцентування6" xfId="94"/>
    <cellStyle name="40% – Акцентування6 2" xfId="95"/>
    <cellStyle name="40% – Акцентування6_додаток 3 сс октябрь" xfId="96"/>
    <cellStyle name="60% — акцент1" xfId="97"/>
    <cellStyle name="60% - Акцент1 2" xfId="98"/>
    <cellStyle name="60% - Акцент1 3" xfId="99"/>
    <cellStyle name="60% - Акцент1 4" xfId="100"/>
    <cellStyle name="60% — акцент2" xfId="101"/>
    <cellStyle name="60% - Акцент2 2" xfId="102"/>
    <cellStyle name="60% - Акцент2 3" xfId="103"/>
    <cellStyle name="60% — акцент3" xfId="104"/>
    <cellStyle name="60% - Акцент3 2" xfId="105"/>
    <cellStyle name="60% - Акцент3 3" xfId="106"/>
    <cellStyle name="60% — акцент4" xfId="107"/>
    <cellStyle name="60% - Акцент4 2" xfId="108"/>
    <cellStyle name="60% - Акцент4 3" xfId="109"/>
    <cellStyle name="60% — акцент5" xfId="110"/>
    <cellStyle name="60% - Акцент5 2" xfId="111"/>
    <cellStyle name="60% - Акцент5 3" xfId="112"/>
    <cellStyle name="60% — акцент6" xfId="113"/>
    <cellStyle name="60% - Акцент6 2" xfId="114"/>
    <cellStyle name="60% - Акцент6 3" xfId="115"/>
    <cellStyle name="60% – Акцентування1" xfId="116"/>
    <cellStyle name="60% – Акцентування1 2" xfId="117"/>
    <cellStyle name="60% – Акцентування2" xfId="118"/>
    <cellStyle name="60% – Акцентування2 2" xfId="119"/>
    <cellStyle name="60% – Акцентування3" xfId="120"/>
    <cellStyle name="60% – Акцентування3 2" xfId="121"/>
    <cellStyle name="60% – Акцентування4" xfId="122"/>
    <cellStyle name="60% – Акцентування4 2" xfId="123"/>
    <cellStyle name="60% – Акцентування5" xfId="124"/>
    <cellStyle name="60% – Акцентування5 2" xfId="125"/>
    <cellStyle name="60% – Акцентування6" xfId="126"/>
    <cellStyle name="60% – Акцентування6 2" xfId="127"/>
    <cellStyle name="Normal_meresha_07" xfId="128"/>
    <cellStyle name="Акцент1 2" xfId="129"/>
    <cellStyle name="Акцент1 3" xfId="130"/>
    <cellStyle name="Акцент1 4" xfId="131"/>
    <cellStyle name="Акцент2 2" xfId="132"/>
    <cellStyle name="Акцент2 3" xfId="133"/>
    <cellStyle name="Акцент3 2" xfId="134"/>
    <cellStyle name="Акцент3 3" xfId="135"/>
    <cellStyle name="Акцент4 2" xfId="136"/>
    <cellStyle name="Акцент4 3" xfId="137"/>
    <cellStyle name="Акцент4 4" xfId="138"/>
    <cellStyle name="Акцент5 2" xfId="139"/>
    <cellStyle name="Акцент6 2" xfId="140"/>
    <cellStyle name="Акцент6 3" xfId="141"/>
    <cellStyle name="Акцентування1" xfId="142"/>
    <cellStyle name="Акцентування1 2" xfId="143"/>
    <cellStyle name="Акцентування2" xfId="144"/>
    <cellStyle name="Акцентування2 2" xfId="145"/>
    <cellStyle name="Акцентування3" xfId="146"/>
    <cellStyle name="Акцентування3 2" xfId="147"/>
    <cellStyle name="Акцентування4" xfId="148"/>
    <cellStyle name="Акцентування4 2" xfId="149"/>
    <cellStyle name="Акцентування5" xfId="150"/>
    <cellStyle name="Акцентування5 2" xfId="151"/>
    <cellStyle name="Акцентування6" xfId="152"/>
    <cellStyle name="Акцентування6 2" xfId="153"/>
    <cellStyle name="Ввід" xfId="154"/>
    <cellStyle name="Ввід 2" xfId="155"/>
    <cellStyle name="Ввод  2" xfId="156"/>
    <cellStyle name="Ввод  3" xfId="157"/>
    <cellStyle name="Вывод 2" xfId="158"/>
    <cellStyle name="Вывод 3" xfId="159"/>
    <cellStyle name="Вывод 4" xfId="160"/>
    <cellStyle name="Вычисление 2" xfId="161"/>
    <cellStyle name="Вычисление 3" xfId="162"/>
    <cellStyle name="Вычисление 4" xfId="163"/>
    <cellStyle name="Добре" xfId="164"/>
    <cellStyle name="Добре 2" xfId="165"/>
    <cellStyle name="Заголовок 1 2" xfId="166"/>
    <cellStyle name="Заголовок 2 2" xfId="167"/>
    <cellStyle name="Заголовок 3 2" xfId="168"/>
    <cellStyle name="Заголовок 4 2" xfId="169"/>
    <cellStyle name="Звичайний" xfId="0" builtinId="0"/>
    <cellStyle name="Звичайний 10" xfId="170"/>
    <cellStyle name="Звичайний 11" xfId="171"/>
    <cellStyle name="Звичайний 12" xfId="172"/>
    <cellStyle name="Звичайний 13" xfId="173"/>
    <cellStyle name="Звичайний 14" xfId="174"/>
    <cellStyle name="Звичайний 15" xfId="175"/>
    <cellStyle name="Звичайний 16" xfId="176"/>
    <cellStyle name="Звичайний 17" xfId="177"/>
    <cellStyle name="Звичайний 18" xfId="178"/>
    <cellStyle name="Звичайний 19" xfId="179"/>
    <cellStyle name="Звичайний 2" xfId="180"/>
    <cellStyle name="Звичайний 2 2" xfId="181"/>
    <cellStyle name="Звичайний 2_doc_401403" xfId="182"/>
    <cellStyle name="Звичайний 20" xfId="183"/>
    <cellStyle name="Звичайний 21" xfId="184"/>
    <cellStyle name="Звичайний 21 2" xfId="185"/>
    <cellStyle name="Звичайний 22" xfId="186"/>
    <cellStyle name="Звичайний 22 2" xfId="187"/>
    <cellStyle name="Звичайний 23" xfId="188"/>
    <cellStyle name="Звичайний 23 2" xfId="189"/>
    <cellStyle name="Звичайний 24" xfId="190"/>
    <cellStyle name="Звичайний 24 2" xfId="191"/>
    <cellStyle name="Звичайний 25" xfId="192"/>
    <cellStyle name="Звичайний 25 2" xfId="193"/>
    <cellStyle name="Звичайний 26" xfId="194"/>
    <cellStyle name="Звичайний 26 2" xfId="195"/>
    <cellStyle name="Звичайний 27" xfId="196"/>
    <cellStyle name="Звичайний 27 2" xfId="197"/>
    <cellStyle name="Звичайний 28" xfId="198"/>
    <cellStyle name="Звичайний 28 2" xfId="199"/>
    <cellStyle name="Звичайний 29" xfId="200"/>
    <cellStyle name="Звичайний 29 2" xfId="201"/>
    <cellStyle name="Звичайний 3" xfId="202"/>
    <cellStyle name="Звичайний 30" xfId="203"/>
    <cellStyle name="Звичайний 30 2" xfId="204"/>
    <cellStyle name="Звичайний 31" xfId="205"/>
    <cellStyle name="Звичайний 31 2" xfId="206"/>
    <cellStyle name="Звичайний 32" xfId="207"/>
    <cellStyle name="Звичайний 32 2" xfId="208"/>
    <cellStyle name="Звичайний 33" xfId="209"/>
    <cellStyle name="Звичайний 33 2" xfId="210"/>
    <cellStyle name="Звичайний 34" xfId="211"/>
    <cellStyle name="Звичайний 34 2" xfId="212"/>
    <cellStyle name="Звичайний 35" xfId="213"/>
    <cellStyle name="Звичайний 35 2" xfId="214"/>
    <cellStyle name="Звичайний 36" xfId="215"/>
    <cellStyle name="Звичайний 37" xfId="216"/>
    <cellStyle name="Звичайний 4" xfId="217"/>
    <cellStyle name="Звичайний 4 2" xfId="218"/>
    <cellStyle name="Звичайний 5" xfId="219"/>
    <cellStyle name="Звичайний 6" xfId="220"/>
    <cellStyle name="Звичайний 7" xfId="221"/>
    <cellStyle name="Звичайний 8" xfId="222"/>
    <cellStyle name="Звичайний 9" xfId="223"/>
    <cellStyle name="Зв'язана клітинка" xfId="224"/>
    <cellStyle name="Зв'язана клітинка 2" xfId="225"/>
    <cellStyle name="Итог 2" xfId="226"/>
    <cellStyle name="Итог 3" xfId="227"/>
    <cellStyle name="Итог 4" xfId="228"/>
    <cellStyle name="Контрольна клітинка" xfId="229"/>
    <cellStyle name="Контрольна клітинка 2" xfId="230"/>
    <cellStyle name="Контрольная ячейка 2" xfId="231"/>
    <cellStyle name="Назва" xfId="232"/>
    <cellStyle name="Назва 2" xfId="233"/>
    <cellStyle name="Название 2" xfId="234"/>
    <cellStyle name="Нейтральный 2" xfId="235"/>
    <cellStyle name="Нейтральный 3" xfId="236"/>
    <cellStyle name="Обчислення" xfId="237"/>
    <cellStyle name="Обчислення 2" xfId="238"/>
    <cellStyle name="Обычный 2" xfId="239"/>
    <cellStyle name="Обычный 2 2" xfId="240"/>
    <cellStyle name="Обычный 3" xfId="241"/>
    <cellStyle name="Обычный 3 2" xfId="242"/>
    <cellStyle name="Обычный 3 2 2" xfId="243"/>
    <cellStyle name="Обычный 3 3" xfId="244"/>
    <cellStyle name="Обычный 3_doc_401403" xfId="245"/>
    <cellStyle name="Обычный_PT dodatok3" xfId="246"/>
    <cellStyle name="Обычный_додаток 3 сс октябрь" xfId="247"/>
    <cellStyle name="Підсумок" xfId="248"/>
    <cellStyle name="Підсумок 2" xfId="249"/>
    <cellStyle name="Плохой 2" xfId="250"/>
    <cellStyle name="Плохой 3" xfId="251"/>
    <cellStyle name="Поганий" xfId="252"/>
    <cellStyle name="Поганий 2" xfId="253"/>
    <cellStyle name="Пояснение 2" xfId="254"/>
    <cellStyle name="Примечание 2" xfId="255"/>
    <cellStyle name="Примечание 3" xfId="256"/>
    <cellStyle name="Примітка" xfId="257"/>
    <cellStyle name="Примітка 2" xfId="258"/>
    <cellStyle name="Примітка_додаток 3 сс октябрь" xfId="259"/>
    <cellStyle name="Процентный 2" xfId="260"/>
    <cellStyle name="Процентный 2 2" xfId="261"/>
    <cellStyle name="Процентный 2 2 2" xfId="262"/>
    <cellStyle name="Процентный 2 3" xfId="263"/>
    <cellStyle name="Процентный 3" xfId="264"/>
    <cellStyle name="Процентный 3 2" xfId="265"/>
    <cellStyle name="Процентный 3 2 2" xfId="266"/>
    <cellStyle name="Процентный 3 3" xfId="267"/>
    <cellStyle name="Результат" xfId="268"/>
    <cellStyle name="Результат 2" xfId="269"/>
    <cellStyle name="Результат_додаток 3 сс октябрь" xfId="270"/>
    <cellStyle name="Связанная ячейка 2" xfId="271"/>
    <cellStyle name="Связанная ячейка 3" xfId="272"/>
    <cellStyle name="Середній" xfId="273"/>
    <cellStyle name="Середній 2" xfId="274"/>
    <cellStyle name="Стиль 1" xfId="275"/>
    <cellStyle name="Текст попередження" xfId="276"/>
    <cellStyle name="Текст попередження 2" xfId="277"/>
    <cellStyle name="Текст пояснення" xfId="278"/>
    <cellStyle name="Текст пояснення 2" xfId="279"/>
    <cellStyle name="Текст предупреждения 2" xfId="280"/>
    <cellStyle name="Тысячи [0]_Додаток №1" xfId="281"/>
    <cellStyle name="Тысячи_Додаток №1" xfId="282"/>
    <cellStyle name="Финансовый 2" xfId="283"/>
    <cellStyle name="Финансовый 2 2" xfId="284"/>
    <cellStyle name="Финансовый 2 2 2" xfId="285"/>
    <cellStyle name="Финансовый 2 3" xfId="286"/>
    <cellStyle name="Финансовый 3" xfId="287"/>
    <cellStyle name="Финансовый 3 2" xfId="288"/>
    <cellStyle name="Финансовый 3 2 2" xfId="289"/>
    <cellStyle name="Финансовый 3 3" xfId="290"/>
    <cellStyle name="Фінансовий 2" xfId="291"/>
    <cellStyle name="Фінансовий 2 2" xfId="292"/>
    <cellStyle name="Хороший 2" xfId="293"/>
    <cellStyle name="Хороший 3" xfId="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ymofiev\AppData\Local\Temp\7zOE95A.tmp\f471810n1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</sheetNames>
    <sheetDataSet>
      <sheetData sheetId="0"/>
      <sheetData sheetId="1"/>
      <sheetData sheetId="2">
        <row r="116">
          <cell r="A116" t="str">
            <v>1101590</v>
          </cell>
          <cell r="B116" t="str">
            <v>0431</v>
          </cell>
          <cell r="C116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  <cell r="D116">
            <v>1300000</v>
          </cell>
          <cell r="E116">
            <v>0</v>
          </cell>
          <cell r="F116">
            <v>0</v>
          </cell>
          <cell r="G116">
            <v>0</v>
          </cell>
          <cell r="H116">
            <v>1300000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zoomScaleSheetLayoutView="100" workbookViewId="0">
      <pane xSplit="3" ySplit="6" topLeftCell="D10" activePane="bottomRight" state="frozen"/>
      <selection activeCell="M10" sqref="M10"/>
      <selection pane="topRight" activeCell="M10" sqref="M10"/>
      <selection pane="bottomLeft" activeCell="M10" sqref="M10"/>
      <selection pane="bottomRight" activeCell="L12" sqref="L12"/>
    </sheetView>
  </sheetViews>
  <sheetFormatPr defaultColWidth="10.6640625" defaultRowHeight="12" x14ac:dyDescent="0.2"/>
  <cols>
    <col min="1" max="1" width="11.1640625" style="1" customWidth="1"/>
    <col min="2" max="2" width="10" style="1" customWidth="1"/>
    <col min="3" max="3" width="27" style="1" customWidth="1"/>
    <col min="4" max="4" width="14" style="1" customWidth="1"/>
    <col min="5" max="6" width="14.1640625" style="1" customWidth="1"/>
    <col min="7" max="7" width="11.83203125" style="1" customWidth="1"/>
    <col min="8" max="8" width="12.83203125" style="1" customWidth="1"/>
    <col min="9" max="9" width="10.83203125" style="1" customWidth="1"/>
    <col min="10" max="10" width="6" style="1" customWidth="1"/>
    <col min="11" max="11" width="6.6640625" style="1" bestFit="1" customWidth="1"/>
    <col min="12" max="12" width="10.33203125" style="1" customWidth="1"/>
    <col min="13" max="13" width="11.83203125" style="1" customWidth="1"/>
    <col min="14" max="14" width="12.83203125" style="1" bestFit="1" customWidth="1"/>
    <col min="15" max="15" width="13" style="1" bestFit="1" customWidth="1"/>
    <col min="16" max="16" width="12.6640625" style="1" customWidth="1"/>
    <col min="17" max="17" width="10.6640625" style="1" bestFit="1" customWidth="1"/>
    <col min="18" max="18" width="11.83203125" style="1" bestFit="1" customWidth="1"/>
    <col min="19" max="16384" width="10.6640625" style="1"/>
  </cols>
  <sheetData>
    <row r="1" spans="1:18" ht="56.25" x14ac:dyDescent="0.2">
      <c r="D1" s="25" t="s">
        <v>21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12.75" thickBot="1" x14ac:dyDescent="0.25">
      <c r="R2" s="3" t="s">
        <v>0</v>
      </c>
    </row>
    <row r="3" spans="1:18" s="5" customFormat="1" ht="10.5" customHeight="1" x14ac:dyDescent="0.2">
      <c r="A3" s="48" t="s">
        <v>11</v>
      </c>
      <c r="B3" s="48" t="s">
        <v>12</v>
      </c>
      <c r="C3" s="48" t="s">
        <v>13</v>
      </c>
      <c r="D3" s="4" t="s">
        <v>9</v>
      </c>
      <c r="E3" s="4"/>
      <c r="F3" s="4"/>
      <c r="G3" s="4"/>
      <c r="H3" s="4"/>
      <c r="I3" s="4" t="s">
        <v>10</v>
      </c>
      <c r="J3" s="4"/>
      <c r="K3" s="4"/>
      <c r="L3" s="4"/>
      <c r="M3" s="4"/>
      <c r="N3" s="4" t="s">
        <v>14</v>
      </c>
      <c r="O3" s="4"/>
      <c r="P3" s="4"/>
      <c r="Q3" s="4"/>
      <c r="R3" s="4"/>
    </row>
    <row r="4" spans="1:18" s="5" customFormat="1" ht="13.5" customHeight="1" x14ac:dyDescent="0.2">
      <c r="A4" s="49"/>
      <c r="B4" s="49"/>
      <c r="C4" s="49"/>
      <c r="D4" s="6" t="s">
        <v>1</v>
      </c>
      <c r="E4" s="6"/>
      <c r="F4" s="6"/>
      <c r="G4" s="6"/>
      <c r="H4" s="6"/>
      <c r="I4" s="6" t="s">
        <v>1</v>
      </c>
      <c r="J4" s="6"/>
      <c r="K4" s="6"/>
      <c r="L4" s="6"/>
      <c r="M4" s="6"/>
      <c r="N4" s="6" t="s">
        <v>1</v>
      </c>
      <c r="O4" s="6"/>
      <c r="P4" s="6"/>
      <c r="Q4" s="6"/>
      <c r="R4" s="6"/>
    </row>
    <row r="5" spans="1:18" s="5" customFormat="1" x14ac:dyDescent="0.2">
      <c r="A5" s="49"/>
      <c r="B5" s="49"/>
      <c r="C5" s="49"/>
      <c r="D5" s="51" t="s">
        <v>2</v>
      </c>
      <c r="E5" s="53" t="s">
        <v>15</v>
      </c>
      <c r="F5" s="56" t="s">
        <v>7</v>
      </c>
      <c r="G5" s="56"/>
      <c r="H5" s="55" t="s">
        <v>16</v>
      </c>
      <c r="I5" s="51" t="s">
        <v>2</v>
      </c>
      <c r="J5" s="53" t="s">
        <v>17</v>
      </c>
      <c r="K5" s="56" t="s">
        <v>7</v>
      </c>
      <c r="L5" s="56"/>
      <c r="M5" s="55" t="s">
        <v>16</v>
      </c>
      <c r="N5" s="51" t="s">
        <v>2</v>
      </c>
      <c r="O5" s="53" t="s">
        <v>15</v>
      </c>
      <c r="P5" s="56" t="s">
        <v>7</v>
      </c>
      <c r="Q5" s="56"/>
      <c r="R5" s="55" t="s">
        <v>16</v>
      </c>
    </row>
    <row r="6" spans="1:18" s="5" customFormat="1" ht="75.75" customHeight="1" thickBot="1" x14ac:dyDescent="0.25">
      <c r="A6" s="50"/>
      <c r="B6" s="50"/>
      <c r="C6" s="50"/>
      <c r="D6" s="52"/>
      <c r="E6" s="54"/>
      <c r="F6" s="7" t="s">
        <v>3</v>
      </c>
      <c r="G6" s="7" t="s">
        <v>4</v>
      </c>
      <c r="H6" s="57"/>
      <c r="I6" s="52"/>
      <c r="J6" s="54"/>
      <c r="K6" s="7" t="s">
        <v>3</v>
      </c>
      <c r="L6" s="7" t="s">
        <v>4</v>
      </c>
      <c r="M6" s="57"/>
      <c r="N6" s="52"/>
      <c r="O6" s="53"/>
      <c r="P6" s="26" t="s">
        <v>3</v>
      </c>
      <c r="Q6" s="26" t="s">
        <v>4</v>
      </c>
      <c r="R6" s="55"/>
    </row>
    <row r="7" spans="1:18" ht="12.75" x14ac:dyDescent="0.2">
      <c r="A7" s="32"/>
      <c r="B7" s="32"/>
      <c r="C7" s="27" t="s">
        <v>8</v>
      </c>
      <c r="D7" s="31">
        <v>908466531.29999995</v>
      </c>
      <c r="E7" s="31">
        <v>821287345.89999998</v>
      </c>
      <c r="F7" s="31">
        <v>140851959.69999999</v>
      </c>
      <c r="G7" s="31">
        <v>7545513.5</v>
      </c>
      <c r="H7" s="31">
        <v>85679185.400000006</v>
      </c>
      <c r="I7" s="38">
        <f t="shared" ref="I7:M8" si="0">I8</f>
        <v>2800000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40">
        <f t="shared" si="0"/>
        <v>2800000</v>
      </c>
      <c r="N7" s="41">
        <f t="shared" ref="N7:R10" si="1">D7+I7</f>
        <v>911266531.29999995</v>
      </c>
      <c r="O7" s="42">
        <f t="shared" si="1"/>
        <v>821287345.89999998</v>
      </c>
      <c r="P7" s="42">
        <f>F7+K7</f>
        <v>140851959.69999999</v>
      </c>
      <c r="Q7" s="42">
        <f t="shared" si="1"/>
        <v>7545513.5</v>
      </c>
      <c r="R7" s="43">
        <f t="shared" si="1"/>
        <v>88479185.400000006</v>
      </c>
    </row>
    <row r="8" spans="1:18" ht="52.5" customHeight="1" x14ac:dyDescent="0.2">
      <c r="A8" s="33" t="s">
        <v>18</v>
      </c>
      <c r="B8" s="34"/>
      <c r="C8" s="35" t="s">
        <v>5</v>
      </c>
      <c r="D8" s="36">
        <v>2637335.2999999998</v>
      </c>
      <c r="E8" s="36">
        <v>420997.7</v>
      </c>
      <c r="F8" s="36">
        <v>93744.4</v>
      </c>
      <c r="G8" s="36">
        <v>3382</v>
      </c>
      <c r="H8" s="36">
        <v>2216337.6</v>
      </c>
      <c r="I8" s="28">
        <f>I9</f>
        <v>2800000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2800000</v>
      </c>
      <c r="N8" s="28">
        <f t="shared" si="1"/>
        <v>5437335.2999999998</v>
      </c>
      <c r="O8" s="28">
        <f t="shared" si="1"/>
        <v>420997.7</v>
      </c>
      <c r="P8" s="28">
        <f t="shared" si="1"/>
        <v>93744.4</v>
      </c>
      <c r="Q8" s="28">
        <f t="shared" si="1"/>
        <v>3382</v>
      </c>
      <c r="R8" s="28">
        <f t="shared" si="1"/>
        <v>5016337.5999999996</v>
      </c>
    </row>
    <row r="9" spans="1:18" ht="48" customHeight="1" x14ac:dyDescent="0.2">
      <c r="A9" s="33" t="s">
        <v>19</v>
      </c>
      <c r="B9" s="33"/>
      <c r="C9" s="37" t="s">
        <v>6</v>
      </c>
      <c r="D9" s="36">
        <v>2637335.2999999998</v>
      </c>
      <c r="E9" s="36">
        <v>420997.7</v>
      </c>
      <c r="F9" s="36">
        <v>93744.4</v>
      </c>
      <c r="G9" s="36">
        <v>3382</v>
      </c>
      <c r="H9" s="36">
        <v>2216337.6</v>
      </c>
      <c r="I9" s="28">
        <f>J9+I10</f>
        <v>2800000</v>
      </c>
      <c r="J9" s="28">
        <f>J10</f>
        <v>0</v>
      </c>
      <c r="K9" s="28">
        <f>K10</f>
        <v>0</v>
      </c>
      <c r="L9" s="28">
        <f>L10</f>
        <v>0</v>
      </c>
      <c r="M9" s="28">
        <f>M10</f>
        <v>2800000</v>
      </c>
      <c r="N9" s="28">
        <f t="shared" si="1"/>
        <v>5437335.2999999998</v>
      </c>
      <c r="O9" s="28">
        <f t="shared" si="1"/>
        <v>420997.7</v>
      </c>
      <c r="P9" s="28">
        <f t="shared" si="1"/>
        <v>93744.4</v>
      </c>
      <c r="Q9" s="28">
        <f t="shared" si="1"/>
        <v>3382</v>
      </c>
      <c r="R9" s="28">
        <f t="shared" si="1"/>
        <v>5016337.5999999996</v>
      </c>
    </row>
    <row r="10" spans="1:18" ht="84" x14ac:dyDescent="0.2">
      <c r="A10" s="44" t="str">
        <f>[1]д3!A116</f>
        <v>1101590</v>
      </c>
      <c r="B10" s="44" t="str">
        <f>[1]д3!B116</f>
        <v>0431</v>
      </c>
      <c r="C10" s="45" t="str">
        <f>[1]д3!C116</f>
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</c>
      <c r="D10" s="46">
        <f>[1]д3!D116</f>
        <v>1300000</v>
      </c>
      <c r="E10" s="46">
        <f>[1]д3!E116</f>
        <v>0</v>
      </c>
      <c r="F10" s="47">
        <f>[1]д3!F116</f>
        <v>0</v>
      </c>
      <c r="G10" s="47">
        <f>[1]д3!G116</f>
        <v>0</v>
      </c>
      <c r="H10" s="47">
        <f>[1]д3!H116</f>
        <v>1300000</v>
      </c>
      <c r="I10" s="29">
        <f>J10+M10</f>
        <v>2800000</v>
      </c>
      <c r="J10" s="29">
        <v>0</v>
      </c>
      <c r="K10" s="30">
        <v>0</v>
      </c>
      <c r="L10" s="30">
        <v>0</v>
      </c>
      <c r="M10" s="30">
        <v>2800000</v>
      </c>
      <c r="N10" s="29">
        <f t="shared" si="1"/>
        <v>4100000</v>
      </c>
      <c r="O10" s="29">
        <f t="shared" si="1"/>
        <v>0</v>
      </c>
      <c r="P10" s="30">
        <f t="shared" si="1"/>
        <v>0</v>
      </c>
      <c r="Q10" s="30">
        <f t="shared" si="1"/>
        <v>0</v>
      </c>
      <c r="R10" s="30">
        <f t="shared" si="1"/>
        <v>4100000</v>
      </c>
    </row>
    <row r="11" spans="1:18" s="12" customFormat="1" ht="48.75" hidden="1" thickBot="1" x14ac:dyDescent="0.25">
      <c r="A11" s="8"/>
      <c r="B11" s="9"/>
      <c r="C11" s="13" t="s">
        <v>20</v>
      </c>
      <c r="D11" s="14"/>
      <c r="E11" s="15"/>
      <c r="F11" s="16"/>
      <c r="G11" s="16"/>
      <c r="H11" s="17"/>
      <c r="I11" s="18">
        <v>0</v>
      </c>
      <c r="J11" s="19"/>
      <c r="K11" s="20"/>
      <c r="L11" s="20"/>
      <c r="M11" s="21">
        <v>0</v>
      </c>
      <c r="N11" s="22">
        <f>D11+I11</f>
        <v>0</v>
      </c>
      <c r="O11" s="10"/>
      <c r="P11" s="11"/>
      <c r="Q11" s="11"/>
      <c r="R11" s="23">
        <f>H11+M11</f>
        <v>0</v>
      </c>
    </row>
    <row r="12" spans="1:18" ht="104.25" customHeight="1" x14ac:dyDescent="0.3">
      <c r="A12" s="24" t="s">
        <v>22</v>
      </c>
      <c r="O12" s="24"/>
    </row>
    <row r="13" spans="1:18" ht="18.75" x14ac:dyDescent="0.3">
      <c r="I13" s="24" t="s">
        <v>23</v>
      </c>
      <c r="J13" s="24"/>
      <c r="L13" s="58"/>
      <c r="M13" s="58"/>
      <c r="N13" s="58"/>
      <c r="O13" s="58"/>
    </row>
    <row r="14" spans="1:18" ht="18.75" x14ac:dyDescent="0.3">
      <c r="I14" s="24" t="s">
        <v>24</v>
      </c>
      <c r="J14" s="24"/>
    </row>
    <row r="15" spans="1:18" ht="18.75" x14ac:dyDescent="0.3">
      <c r="A15" s="24"/>
      <c r="I15" s="24" t="s">
        <v>25</v>
      </c>
      <c r="J15" s="24"/>
      <c r="M15" s="24"/>
    </row>
    <row r="16" spans="1:18" ht="18.75" x14ac:dyDescent="0.3">
      <c r="I16" s="24" t="s">
        <v>26</v>
      </c>
      <c r="J16" s="24"/>
    </row>
    <row r="17" spans="9:10" ht="18.75" x14ac:dyDescent="0.3">
      <c r="I17" s="24" t="s">
        <v>27</v>
      </c>
      <c r="J17" s="24"/>
    </row>
    <row r="18" spans="9:10" ht="18.75" x14ac:dyDescent="0.3">
      <c r="I18" s="24" t="s">
        <v>28</v>
      </c>
      <c r="J18" s="24"/>
    </row>
    <row r="19" spans="9:10" ht="18.75" x14ac:dyDescent="0.3">
      <c r="I19" s="24" t="s">
        <v>29</v>
      </c>
      <c r="J19" s="24"/>
    </row>
  </sheetData>
  <mergeCells count="16">
    <mergeCell ref="L13:O13"/>
    <mergeCell ref="R5:R6"/>
    <mergeCell ref="J5:J6"/>
    <mergeCell ref="F5:G5"/>
    <mergeCell ref="K5:L5"/>
    <mergeCell ref="I5:I6"/>
    <mergeCell ref="H5:H6"/>
    <mergeCell ref="P5:Q5"/>
    <mergeCell ref="O5:O6"/>
    <mergeCell ref="N5:N6"/>
    <mergeCell ref="M5:M6"/>
    <mergeCell ref="A3:A6"/>
    <mergeCell ref="B3:B6"/>
    <mergeCell ref="D5:D6"/>
    <mergeCell ref="E5:E6"/>
    <mergeCell ref="C3:C6"/>
  </mergeCells>
  <phoneticPr fontId="46" type="noConversion"/>
  <printOptions horizontalCentered="1"/>
  <pageMargins left="0" right="0" top="0.78740157480314965" bottom="0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Порівняльна дод.1</vt:lpstr>
      <vt:lpstr>'Порівняльна дод.1'!Заголовки_для_друку</vt:lpstr>
      <vt:lpstr>'Порівняльна дод.1'!Область_друку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Павло Валерійович Тимофієв</cp:lastModifiedBy>
  <cp:lastPrinted>2018-03-19T11:25:45Z</cp:lastPrinted>
  <dcterms:created xsi:type="dcterms:W3CDTF">2013-01-24T10:03:55Z</dcterms:created>
  <dcterms:modified xsi:type="dcterms:W3CDTF">2018-05-16T14:11:40Z</dcterms:modified>
</cp:coreProperties>
</file>