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vliuk-P\Desktop\Тимчасова\3279-д\"/>
    </mc:Choice>
  </mc:AlternateContent>
  <bookViews>
    <workbookView xWindow="0" yWindow="0" windowWidth="23040" windowHeight="8610"/>
  </bookViews>
  <sheets>
    <sheet name="додаток 4" sheetId="1" r:id="rId1"/>
    <sheet name="Sheet2" sheetId="2" r:id="rId2"/>
  </sheets>
  <definedNames>
    <definedName name="q">'додаток 4'!$A$1:$V$15</definedName>
    <definedName name="_xlnm.Print_Area" localSheetId="0">'додаток 4'!$A$1:$M$32</definedName>
    <definedName name="_xlnm.Print_Area">'додаток 4'!$A$1:$M$33</definedName>
  </definedNames>
  <calcPr calcId="162913"/>
</workbook>
</file>

<file path=xl/calcChain.xml><?xml version="1.0" encoding="utf-8"?>
<calcChain xmlns="http://schemas.openxmlformats.org/spreadsheetml/2006/main">
  <c r="G15" i="1" l="1"/>
  <c r="J15" i="1"/>
  <c r="K15" i="1"/>
  <c r="M15" i="1"/>
  <c r="L15" i="1"/>
  <c r="G16" i="1"/>
  <c r="J16" i="1"/>
  <c r="K16" i="1"/>
  <c r="M16" i="1"/>
  <c r="L16" i="1"/>
  <c r="D17" i="1"/>
  <c r="G17" i="1"/>
  <c r="J17" i="1"/>
  <c r="K17" i="1"/>
  <c r="L17" i="1"/>
  <c r="M17" i="1"/>
  <c r="D18" i="1"/>
  <c r="G18" i="1"/>
  <c r="J18" i="1"/>
  <c r="K18" i="1"/>
  <c r="M18" i="1"/>
  <c r="L18" i="1"/>
  <c r="D19" i="1"/>
  <c r="G19" i="1"/>
  <c r="J19" i="1"/>
  <c r="K19" i="1"/>
  <c r="L19" i="1"/>
  <c r="M19" i="1"/>
  <c r="D20" i="1"/>
  <c r="G20" i="1"/>
  <c r="J20" i="1"/>
  <c r="K20" i="1"/>
  <c r="M20" i="1"/>
  <c r="L20" i="1"/>
  <c r="G21" i="1"/>
  <c r="J21" i="1"/>
  <c r="K21" i="1"/>
  <c r="L21" i="1"/>
  <c r="M21" i="1"/>
  <c r="D22" i="1"/>
  <c r="G22" i="1"/>
  <c r="J22" i="1"/>
  <c r="K22" i="1"/>
  <c r="L22" i="1"/>
  <c r="M22" i="1"/>
  <c r="D23" i="1"/>
  <c r="G23" i="1"/>
  <c r="J23" i="1"/>
  <c r="K23" i="1"/>
  <c r="L23" i="1"/>
  <c r="M23" i="1"/>
  <c r="G24" i="1"/>
  <c r="J24" i="1"/>
  <c r="K24" i="1"/>
  <c r="L24" i="1"/>
  <c r="M24" i="1"/>
  <c r="D25" i="1"/>
  <c r="G25" i="1"/>
  <c r="J25" i="1"/>
  <c r="K25" i="1"/>
  <c r="L25" i="1"/>
  <c r="M25" i="1"/>
  <c r="D26" i="1"/>
  <c r="G26" i="1"/>
  <c r="J26" i="1"/>
  <c r="K26" i="1"/>
  <c r="L26" i="1"/>
  <c r="M26" i="1"/>
  <c r="D27" i="1"/>
  <c r="G27" i="1"/>
  <c r="J27" i="1"/>
  <c r="K27" i="1"/>
  <c r="M27" i="1"/>
  <c r="L27" i="1"/>
  <c r="G28" i="1"/>
  <c r="J28" i="1"/>
  <c r="K28" i="1"/>
  <c r="L28" i="1"/>
  <c r="M28" i="1"/>
  <c r="D29" i="1"/>
  <c r="G29" i="1"/>
  <c r="J29" i="1"/>
  <c r="K29" i="1"/>
  <c r="L29" i="1"/>
  <c r="M29" i="1"/>
  <c r="D30" i="1"/>
  <c r="G30" i="1"/>
  <c r="J30" i="1"/>
  <c r="K30" i="1"/>
  <c r="L30" i="1"/>
  <c r="M30" i="1"/>
  <c r="D31" i="1"/>
  <c r="G31" i="1"/>
  <c r="J31" i="1"/>
  <c r="K31" i="1"/>
  <c r="M31" i="1"/>
  <c r="L31" i="1"/>
  <c r="D32" i="1"/>
  <c r="G32" i="1"/>
  <c r="J32" i="1"/>
  <c r="K32" i="1"/>
  <c r="L32" i="1"/>
  <c r="M32" i="1"/>
</calcChain>
</file>

<file path=xl/sharedStrings.xml><?xml version="1.0" encoding="utf-8"?>
<sst xmlns="http://schemas.openxmlformats.org/spreadsheetml/2006/main" count="105" uniqueCount="52">
  <si>
    <t>Додаток №4</t>
  </si>
  <si>
    <t>до Закону України</t>
  </si>
  <si>
    <t>"Про внесення змін до Закону України</t>
  </si>
  <si>
    <t>(тис. грн.)</t>
  </si>
  <si>
    <t>1500000</t>
  </si>
  <si>
    <t>Міністерство у справах ветеранів України</t>
  </si>
  <si>
    <t>1501000</t>
  </si>
  <si>
    <t>Апарат Міністерства у справах ветеранів України</t>
  </si>
  <si>
    <t/>
  </si>
  <si>
    <t>1501610</t>
  </si>
  <si>
    <t>1060</t>
  </si>
  <si>
    <t>Надання пільгових іпотечних кредитів внутрішньо переміщеним особам</t>
  </si>
  <si>
    <t>1501620</t>
  </si>
  <si>
    <t>Повернення кредитів, наданих із спеціального фонду державного бюджету внутрішньо переміщеним особам на придбання житла</t>
  </si>
  <si>
    <t>1501630</t>
  </si>
  <si>
    <t>0620</t>
  </si>
  <si>
    <t>Реалізація проекту  з постачання питної води у м. Маріуполі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</si>
  <si>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</si>
  <si>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</si>
  <si>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</si>
  <si>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</si>
  <si>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2201210</t>
  </si>
  <si>
    <t>0990</t>
  </si>
  <si>
    <t>Надання пільгових довгострокових кредитів для здобуття вищої освіти</t>
  </si>
  <si>
    <t>2750000</t>
  </si>
  <si>
    <t>Міністерство розвитку громад та територій України</t>
  </si>
  <si>
    <t>2751000</t>
  </si>
  <si>
    <t>Апарат Міністерства розвитку громад та територій України</t>
  </si>
  <si>
    <t>2751480</t>
  </si>
  <si>
    <t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</si>
  <si>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2751490</t>
  </si>
  <si>
    <t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</si>
  <si>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3900000</t>
  </si>
  <si>
    <t>Міністерство з питань  реінтеграції тимчасово окупованих територій України</t>
  </si>
  <si>
    <t>3901000</t>
  </si>
  <si>
    <t>Апарат Міністерства з питань  реінтеграції тимчасово окупованих територій України</t>
  </si>
  <si>
    <t>3901610</t>
  </si>
  <si>
    <t>3901620</t>
  </si>
  <si>
    <t>3901630</t>
  </si>
  <si>
    <t>"Про Державний бюджет України на 2020 рік"</t>
  </si>
  <si>
    <t>Всього:</t>
  </si>
  <si>
    <t>"Повернення кредитів до Державного бюджету України та розподіл надання кредитів з Державного бюджету України в 2020 році"</t>
  </si>
  <si>
    <t>Зміни до додатка № 4 до Закону України "Про Державний бюджет України на 2020 рік"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</si>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</sst>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7" formatCode="* #,##0.0;* \-#,##0.0;* &quot;&quot;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NumberFormat="1" applyFont="1" applyFill="1" applyAlignment="1" applyProtection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5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197" fontId="1" fillId="0" borderId="0" xfId="0" applyNumberFormat="1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top" wrapText="1"/>
    </xf>
    <xf numFmtId="197" fontId="5" fillId="0" borderId="1" xfId="0" applyNumberFormat="1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vertical="top" wrapText="1"/>
    </xf>
    <xf numFmtId="197" fontId="6" fillId="0" borderId="2" xfId="0" applyNumberFormat="1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 wrapText="1"/>
    </xf>
    <xf numFmtId="197" fontId="1" fillId="0" borderId="2" xfId="0" applyNumberFormat="1" applyFont="1" applyFill="1" applyBorder="1" applyAlignment="1" applyProtection="1">
      <alignment vertical="top"/>
    </xf>
    <xf numFmtId="0" fontId="1" fillId="2" borderId="0" xfId="0" applyFont="1" applyFill="1"/>
    <xf numFmtId="0" fontId="1" fillId="0" borderId="1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top" wrapText="1"/>
    </xf>
    <xf numFmtId="197" fontId="1" fillId="0" borderId="1" xfId="0" applyNumberFormat="1" applyFont="1" applyFill="1" applyBorder="1" applyAlignment="1" applyProtection="1">
      <alignment vertical="top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197" fontId="5" fillId="2" borderId="4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B1" zoomScaleNormal="100" zoomScaleSheetLayoutView="100" workbookViewId="0">
      <selection activeCell="D7" sqref="D7"/>
    </sheetView>
  </sheetViews>
  <sheetFormatPr defaultColWidth="8.85546875" defaultRowHeight="12.75" customHeight="1" x14ac:dyDescent="0.2"/>
  <cols>
    <col min="1" max="1" width="2.7109375" style="1" hidden="1" customWidth="1"/>
    <col min="2" max="3" width="10.7109375" style="14" customWidth="1"/>
    <col min="4" max="4" width="40.28515625" style="1" customWidth="1"/>
    <col min="5" max="10" width="12.85546875" style="1" customWidth="1"/>
    <col min="11" max="12" width="13.7109375" style="1" customWidth="1"/>
    <col min="13" max="13" width="14" style="1" customWidth="1"/>
    <col min="14" max="17" width="0" style="1" hidden="1" customWidth="1"/>
    <col min="18" max="19" width="9.140625" style="1" customWidth="1"/>
    <col min="20" max="22" width="12.85546875" style="1" customWidth="1"/>
    <col min="23" max="16384" width="8.85546875" style="1"/>
  </cols>
  <sheetData>
    <row r="1" spans="1:22" ht="12.75" customHeight="1" x14ac:dyDescent="0.2">
      <c r="K1" s="2" t="s">
        <v>0</v>
      </c>
      <c r="L1" s="3"/>
      <c r="M1" s="3"/>
    </row>
    <row r="2" spans="1:22" ht="12.75" customHeight="1" x14ac:dyDescent="0.2">
      <c r="K2" s="3" t="s">
        <v>1</v>
      </c>
      <c r="L2" s="3"/>
      <c r="M2" s="3"/>
    </row>
    <row r="3" spans="1:22" ht="12.75" customHeight="1" x14ac:dyDescent="0.2">
      <c r="K3" s="3" t="s">
        <v>2</v>
      </c>
      <c r="L3" s="3"/>
      <c r="M3" s="3"/>
    </row>
    <row r="4" spans="1:22" ht="12.75" customHeight="1" x14ac:dyDescent="0.2">
      <c r="K4" s="2" t="s">
        <v>39</v>
      </c>
      <c r="L4" s="3"/>
      <c r="M4" s="3"/>
    </row>
    <row r="5" spans="1:22" ht="12.75" customHeight="1" x14ac:dyDescent="0.2">
      <c r="K5" s="2"/>
      <c r="L5" s="3"/>
      <c r="M5" s="3"/>
    </row>
    <row r="6" spans="1:22" ht="12.75" customHeight="1" x14ac:dyDescent="0.2">
      <c r="K6" s="2"/>
      <c r="L6" s="3"/>
      <c r="M6" s="3"/>
    </row>
    <row r="7" spans="1:22" ht="12.75" customHeight="1" x14ac:dyDescent="0.2">
      <c r="K7" s="2"/>
      <c r="L7" s="3"/>
      <c r="M7" s="3"/>
    </row>
    <row r="8" spans="1:22" ht="12.75" customHeight="1" x14ac:dyDescent="0.2">
      <c r="K8" s="2"/>
      <c r="L8" s="3"/>
      <c r="M8" s="3"/>
    </row>
    <row r="9" spans="1:22" ht="18.75" x14ac:dyDescent="0.3">
      <c r="A9" s="4"/>
      <c r="B9" s="31" t="s">
        <v>42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22" ht="26.25" x14ac:dyDescent="0.4">
      <c r="A10" s="4"/>
      <c r="B10" s="31" t="s">
        <v>41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"/>
      <c r="O10" s="6"/>
      <c r="P10" s="6"/>
      <c r="Q10" s="6"/>
      <c r="R10" s="6"/>
      <c r="S10" s="6"/>
      <c r="T10" s="6"/>
      <c r="U10" s="6"/>
      <c r="V10" s="6"/>
    </row>
    <row r="11" spans="1:22" ht="26.25" x14ac:dyDescent="0.4">
      <c r="A11" s="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"/>
      <c r="O11" s="6"/>
      <c r="P11" s="6"/>
      <c r="Q11" s="6"/>
      <c r="R11" s="6"/>
      <c r="S11" s="6"/>
      <c r="T11" s="6"/>
      <c r="U11" s="6"/>
      <c r="V11" s="6"/>
    </row>
    <row r="12" spans="1:22" s="7" customFormat="1" ht="17.25" customHeight="1" x14ac:dyDescent="0.2">
      <c r="B12" s="15"/>
      <c r="C12" s="15"/>
      <c r="M12" s="8" t="s">
        <v>3</v>
      </c>
    </row>
    <row r="13" spans="1:22" ht="49.15" customHeight="1" x14ac:dyDescent="0.2">
      <c r="B13" s="32" t="s">
        <v>43</v>
      </c>
      <c r="C13" s="32" t="s">
        <v>44</v>
      </c>
      <c r="D13" s="32" t="s">
        <v>45</v>
      </c>
      <c r="E13" s="32" t="s">
        <v>46</v>
      </c>
      <c r="F13" s="32"/>
      <c r="G13" s="32"/>
      <c r="H13" s="32" t="s">
        <v>47</v>
      </c>
      <c r="I13" s="32"/>
      <c r="J13" s="32"/>
      <c r="K13" s="32" t="s">
        <v>48</v>
      </c>
      <c r="L13" s="32"/>
      <c r="M13" s="32"/>
      <c r="N13" s="9"/>
    </row>
    <row r="14" spans="1:22" ht="25.15" customHeight="1" x14ac:dyDescent="0.2">
      <c r="B14" s="32"/>
      <c r="C14" s="32"/>
      <c r="D14" s="32"/>
      <c r="E14" s="17" t="s">
        <v>49</v>
      </c>
      <c r="F14" s="17" t="s">
        <v>50</v>
      </c>
      <c r="G14" s="17" t="s">
        <v>51</v>
      </c>
      <c r="H14" s="17" t="s">
        <v>49</v>
      </c>
      <c r="I14" s="17" t="s">
        <v>50</v>
      </c>
      <c r="J14" s="17" t="s">
        <v>51</v>
      </c>
      <c r="K14" s="17" t="s">
        <v>49</v>
      </c>
      <c r="L14" s="17" t="s">
        <v>50</v>
      </c>
      <c r="M14" s="17" t="s">
        <v>51</v>
      </c>
      <c r="N14" s="9"/>
    </row>
    <row r="15" spans="1:22" s="24" customFormat="1" ht="12.75" customHeight="1" x14ac:dyDescent="0.2">
      <c r="B15" s="28"/>
      <c r="C15" s="28"/>
      <c r="D15" s="29" t="s">
        <v>40</v>
      </c>
      <c r="E15" s="30">
        <v>1666381</v>
      </c>
      <c r="F15" s="30">
        <v>13534425.999999998</v>
      </c>
      <c r="G15" s="30">
        <f>E15+F15</f>
        <v>15200806.999999998</v>
      </c>
      <c r="H15" s="30">
        <v>-6843480.7000000002</v>
      </c>
      <c r="I15" s="30">
        <v>-543066.69999999995</v>
      </c>
      <c r="J15" s="30">
        <f>H15+I15</f>
        <v>-7386547.4000000004</v>
      </c>
      <c r="K15" s="30">
        <f>E15+H15</f>
        <v>-5177099.7</v>
      </c>
      <c r="L15" s="30">
        <f>F15+I15</f>
        <v>12991359.299999999</v>
      </c>
      <c r="M15" s="30">
        <f>K15+L15</f>
        <v>7814259.5999999987</v>
      </c>
    </row>
    <row r="16" spans="1:22" x14ac:dyDescent="0.2">
      <c r="B16" s="10" t="s">
        <v>4</v>
      </c>
      <c r="C16" s="10"/>
      <c r="D16" s="18" t="s">
        <v>5</v>
      </c>
      <c r="E16" s="19">
        <v>0</v>
      </c>
      <c r="F16" s="19">
        <v>0</v>
      </c>
      <c r="G16" s="19">
        <f>E16+F16</f>
        <v>0</v>
      </c>
      <c r="H16" s="19">
        <v>0</v>
      </c>
      <c r="I16" s="19">
        <v>0</v>
      </c>
      <c r="J16" s="19">
        <f>H16+I16</f>
        <v>0</v>
      </c>
      <c r="K16" s="19">
        <f>E16+H16</f>
        <v>0</v>
      </c>
      <c r="L16" s="19">
        <f>F16+I16</f>
        <v>0</v>
      </c>
      <c r="M16" s="19">
        <f>K16+L16</f>
        <v>0</v>
      </c>
    </row>
    <row r="17" spans="2:17" ht="27" x14ac:dyDescent="0.2">
      <c r="B17" s="11" t="s">
        <v>6</v>
      </c>
      <c r="C17" s="11"/>
      <c r="D17" s="20" t="str">
        <f>CONCATENATE(SUBSTITUTE(N17,"###",""),SUBSTITUTE(O17,"###",""),SUBSTITUTE(P17,"###",""),SUBSTITUTE(Q17,"###",""))</f>
        <v>Апарат Міністерства у справах ветеранів України</v>
      </c>
      <c r="E17" s="21">
        <v>0</v>
      </c>
      <c r="F17" s="21">
        <v>0</v>
      </c>
      <c r="G17" s="21">
        <f>F17+E17</f>
        <v>0</v>
      </c>
      <c r="H17" s="21">
        <v>0</v>
      </c>
      <c r="I17" s="21">
        <v>0</v>
      </c>
      <c r="J17" s="21">
        <f>I17+H17</f>
        <v>0</v>
      </c>
      <c r="K17" s="21">
        <f>H17+E17</f>
        <v>0</v>
      </c>
      <c r="L17" s="21">
        <f>I17+F17</f>
        <v>0</v>
      </c>
      <c r="M17" s="21">
        <f>L17+K17</f>
        <v>0</v>
      </c>
      <c r="N17" s="1" t="s">
        <v>7</v>
      </c>
      <c r="O17" s="1" t="s">
        <v>8</v>
      </c>
      <c r="P17" s="1" t="s">
        <v>8</v>
      </c>
      <c r="Q17" s="1" t="s">
        <v>8</v>
      </c>
    </row>
    <row r="18" spans="2:17" ht="25.5" x14ac:dyDescent="0.2">
      <c r="B18" s="12" t="s">
        <v>9</v>
      </c>
      <c r="C18" s="12" t="s">
        <v>10</v>
      </c>
      <c r="D18" s="22" t="str">
        <f>CONCATENATE(SUBSTITUTE(N18,"###",""),SUBSTITUTE(O18,"###",""),SUBSTITUTE(P18,"###",""),SUBSTITUTE(Q18,"###",""))</f>
        <v>Надання пільгових іпотечних кредитів внутрішньо переміщеним особам</v>
      </c>
      <c r="E18" s="23">
        <v>0</v>
      </c>
      <c r="F18" s="23">
        <v>0</v>
      </c>
      <c r="G18" s="23">
        <f>E18+F18</f>
        <v>0</v>
      </c>
      <c r="H18" s="23">
        <v>0</v>
      </c>
      <c r="I18" s="23">
        <v>0</v>
      </c>
      <c r="J18" s="23">
        <f>H18+I18</f>
        <v>0</v>
      </c>
      <c r="K18" s="23">
        <f t="shared" ref="K18:L21" si="0">E18+H18</f>
        <v>0</v>
      </c>
      <c r="L18" s="23">
        <f t="shared" si="0"/>
        <v>0</v>
      </c>
      <c r="M18" s="23">
        <f>K18+L18</f>
        <v>0</v>
      </c>
      <c r="N18" s="1" t="s">
        <v>11</v>
      </c>
      <c r="O18" s="1" t="s">
        <v>8</v>
      </c>
      <c r="P18" s="1" t="s">
        <v>8</v>
      </c>
      <c r="Q18" s="1" t="s">
        <v>8</v>
      </c>
    </row>
    <row r="19" spans="2:17" ht="38.25" x14ac:dyDescent="0.2">
      <c r="B19" s="12" t="s">
        <v>12</v>
      </c>
      <c r="C19" s="12" t="s">
        <v>10</v>
      </c>
      <c r="D19" s="22" t="str">
        <f>CONCATENATE(SUBSTITUTE(N19,"###",""),SUBSTITUTE(O19,"###",""),SUBSTITUTE(P19,"###",""),SUBSTITUTE(Q19,"###",""))</f>
        <v>Повернення кредитів, наданих із спеціального фонду державного бюджету внутрішньо переміщеним особам на придбання житла</v>
      </c>
      <c r="E19" s="23">
        <v>0</v>
      </c>
      <c r="F19" s="23">
        <v>0</v>
      </c>
      <c r="G19" s="23">
        <f>E19+F19</f>
        <v>0</v>
      </c>
      <c r="H19" s="23">
        <v>0</v>
      </c>
      <c r="I19" s="23">
        <v>0</v>
      </c>
      <c r="J19" s="23">
        <f>H19+I19</f>
        <v>0</v>
      </c>
      <c r="K19" s="23">
        <f t="shared" si="0"/>
        <v>0</v>
      </c>
      <c r="L19" s="23">
        <f t="shared" si="0"/>
        <v>0</v>
      </c>
      <c r="M19" s="23">
        <f>K19+L19</f>
        <v>0</v>
      </c>
      <c r="N19" s="1" t="s">
        <v>13</v>
      </c>
      <c r="O19" s="1" t="s">
        <v>8</v>
      </c>
      <c r="P19" s="1" t="s">
        <v>8</v>
      </c>
      <c r="Q19" s="1" t="s">
        <v>8</v>
      </c>
    </row>
    <row r="20" spans="2:17" ht="25.5" x14ac:dyDescent="0.2">
      <c r="B20" s="12" t="s">
        <v>14</v>
      </c>
      <c r="C20" s="12" t="s">
        <v>15</v>
      </c>
      <c r="D20" s="22" t="str">
        <f>CONCATENATE(SUBSTITUTE(N20,"###",""),SUBSTITUTE(O20,"###",""),SUBSTITUTE(P20,"###",""),SUBSTITUTE(Q20,"###",""))</f>
        <v>Реалізація проекту  з постачання питної води у м. Маріуполі</v>
      </c>
      <c r="E20" s="23">
        <v>0</v>
      </c>
      <c r="F20" s="23">
        <v>0</v>
      </c>
      <c r="G20" s="23">
        <f>E20+F20</f>
        <v>0</v>
      </c>
      <c r="H20" s="23">
        <v>0</v>
      </c>
      <c r="I20" s="23">
        <v>0</v>
      </c>
      <c r="J20" s="23">
        <f>H20+I20</f>
        <v>0</v>
      </c>
      <c r="K20" s="23">
        <f t="shared" si="0"/>
        <v>0</v>
      </c>
      <c r="L20" s="23">
        <f t="shared" si="0"/>
        <v>0</v>
      </c>
      <c r="M20" s="23">
        <f>K20+L20</f>
        <v>0</v>
      </c>
      <c r="N20" s="1" t="s">
        <v>16</v>
      </c>
      <c r="O20" s="1" t="s">
        <v>8</v>
      </c>
      <c r="P20" s="1" t="s">
        <v>8</v>
      </c>
      <c r="Q20" s="1" t="s">
        <v>8</v>
      </c>
    </row>
    <row r="21" spans="2:17" x14ac:dyDescent="0.2">
      <c r="B21" s="10" t="s">
        <v>17</v>
      </c>
      <c r="C21" s="10"/>
      <c r="D21" s="18" t="s">
        <v>18</v>
      </c>
      <c r="E21" s="19">
        <v>2200</v>
      </c>
      <c r="F21" s="19">
        <v>2000</v>
      </c>
      <c r="G21" s="19">
        <f>E21+F21</f>
        <v>4200</v>
      </c>
      <c r="H21" s="19">
        <v>0</v>
      </c>
      <c r="I21" s="19">
        <v>-2000</v>
      </c>
      <c r="J21" s="19">
        <f>H21+I21</f>
        <v>-2000</v>
      </c>
      <c r="K21" s="19">
        <f t="shared" si="0"/>
        <v>2200</v>
      </c>
      <c r="L21" s="19">
        <f t="shared" si="0"/>
        <v>0</v>
      </c>
      <c r="M21" s="19">
        <f>K21+L21</f>
        <v>2200</v>
      </c>
    </row>
    <row r="22" spans="2:17" ht="21" customHeight="1" x14ac:dyDescent="0.2">
      <c r="B22" s="11" t="s">
        <v>19</v>
      </c>
      <c r="C22" s="11"/>
      <c r="D22" s="20" t="str">
        <f>CONCATENATE(SUBSTITUTE(N22,"###",""),SUBSTITUTE(O22,"###",""),SUBSTITUTE(P22,"###",""),SUBSTITUTE(Q22,"###",""))</f>
        <v>Апарат Міністерства освіти і науки України</v>
      </c>
      <c r="E22" s="21">
        <v>2200</v>
      </c>
      <c r="F22" s="21">
        <v>2000</v>
      </c>
      <c r="G22" s="21">
        <f>F22+E22</f>
        <v>4200</v>
      </c>
      <c r="H22" s="21">
        <v>0</v>
      </c>
      <c r="I22" s="21">
        <v>-2000</v>
      </c>
      <c r="J22" s="21">
        <f>I22+H22</f>
        <v>-2000</v>
      </c>
      <c r="K22" s="21">
        <f>H22+E22</f>
        <v>2200</v>
      </c>
      <c r="L22" s="21">
        <f>I22+F22</f>
        <v>0</v>
      </c>
      <c r="M22" s="21">
        <f>L22+K22</f>
        <v>2200</v>
      </c>
      <c r="N22" s="1" t="s">
        <v>20</v>
      </c>
      <c r="O22" s="1" t="s">
        <v>8</v>
      </c>
      <c r="P22" s="1" t="s">
        <v>8</v>
      </c>
      <c r="Q22" s="1" t="s">
        <v>8</v>
      </c>
    </row>
    <row r="23" spans="2:17" ht="25.5" x14ac:dyDescent="0.2">
      <c r="B23" s="12" t="s">
        <v>21</v>
      </c>
      <c r="C23" s="12" t="s">
        <v>22</v>
      </c>
      <c r="D23" s="22" t="str">
        <f>CONCATENATE(SUBSTITUTE(N23,"###",""),SUBSTITUTE(O23,"###",""),SUBSTITUTE(P23,"###",""),SUBSTITUTE(Q23,"###",""))</f>
        <v>Надання пільгових довгострокових кредитів для здобуття вищої освіти</v>
      </c>
      <c r="E23" s="23">
        <v>2200</v>
      </c>
      <c r="F23" s="23">
        <v>0</v>
      </c>
      <c r="G23" s="23">
        <f>E23+F23</f>
        <v>2200</v>
      </c>
      <c r="H23" s="23">
        <v>0</v>
      </c>
      <c r="I23" s="23">
        <v>0</v>
      </c>
      <c r="J23" s="23">
        <f>H23+I23</f>
        <v>0</v>
      </c>
      <c r="K23" s="23">
        <f>E23+H23</f>
        <v>2200</v>
      </c>
      <c r="L23" s="23">
        <f>F23+I23</f>
        <v>0</v>
      </c>
      <c r="M23" s="23">
        <f>K23+L23</f>
        <v>2200</v>
      </c>
      <c r="N23" s="1" t="s">
        <v>23</v>
      </c>
      <c r="O23" s="1" t="s">
        <v>8</v>
      </c>
      <c r="P23" s="1" t="s">
        <v>8</v>
      </c>
      <c r="Q23" s="1" t="s">
        <v>8</v>
      </c>
    </row>
    <row r="24" spans="2:17" ht="25.5" x14ac:dyDescent="0.2">
      <c r="B24" s="10" t="s">
        <v>24</v>
      </c>
      <c r="C24" s="10"/>
      <c r="D24" s="18" t="s">
        <v>25</v>
      </c>
      <c r="E24" s="19">
        <v>0</v>
      </c>
      <c r="F24" s="19">
        <v>2074101.2</v>
      </c>
      <c r="G24" s="19">
        <f>E24+F24</f>
        <v>2074101.2</v>
      </c>
      <c r="H24" s="19">
        <v>-1157</v>
      </c>
      <c r="I24" s="19">
        <v>-78600</v>
      </c>
      <c r="J24" s="19">
        <f>H24+I24</f>
        <v>-79757</v>
      </c>
      <c r="K24" s="19">
        <f>E24+H24</f>
        <v>-1157</v>
      </c>
      <c r="L24" s="19">
        <f>F24+I24</f>
        <v>1995501.2</v>
      </c>
      <c r="M24" s="19">
        <f>K24+L24</f>
        <v>1994344.2</v>
      </c>
    </row>
    <row r="25" spans="2:17" ht="27" x14ac:dyDescent="0.2">
      <c r="B25" s="11" t="s">
        <v>26</v>
      </c>
      <c r="C25" s="11"/>
      <c r="D25" s="20" t="str">
        <f>CONCATENATE(SUBSTITUTE(N25,"###",""),SUBSTITUTE(O25,"###",""),SUBSTITUTE(P25,"###",""),SUBSTITUTE(Q25,"###",""))</f>
        <v>Апарат Міністерства розвитку громад та територій України</v>
      </c>
      <c r="E25" s="21">
        <v>0</v>
      </c>
      <c r="F25" s="21">
        <v>2074101.2</v>
      </c>
      <c r="G25" s="21">
        <f>F25+E25</f>
        <v>2074101.2</v>
      </c>
      <c r="H25" s="21">
        <v>-1157</v>
      </c>
      <c r="I25" s="21">
        <v>-78600</v>
      </c>
      <c r="J25" s="21">
        <f>I25+H25</f>
        <v>-79757</v>
      </c>
      <c r="K25" s="21">
        <f>H25+E25</f>
        <v>-1157</v>
      </c>
      <c r="L25" s="21">
        <f>I25+F25</f>
        <v>1995501.2</v>
      </c>
      <c r="M25" s="21">
        <f>L25+K25</f>
        <v>1994344.2</v>
      </c>
      <c r="N25" s="1" t="s">
        <v>27</v>
      </c>
      <c r="O25" s="1" t="s">
        <v>8</v>
      </c>
      <c r="P25" s="1" t="s">
        <v>8</v>
      </c>
      <c r="Q25" s="1" t="s">
        <v>8</v>
      </c>
    </row>
    <row r="26" spans="2:17" ht="76.5" x14ac:dyDescent="0.2">
      <c r="B26" s="12" t="s">
        <v>28</v>
      </c>
      <c r="C26" s="12" t="s">
        <v>10</v>
      </c>
      <c r="D26" s="22" t="str">
        <f>CONCATENATE(SUBSTITUTE(N26,"###",""),SUBSTITUTE(O26,"###",""),SUBSTITUTE(P26,"###",""),SUBSTITUTE(Q26,"###",""))</f>
        <v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v>
      </c>
      <c r="E26" s="23">
        <v>0</v>
      </c>
      <c r="F26" s="23">
        <v>0</v>
      </c>
      <c r="G26" s="23">
        <f>E26+F26</f>
        <v>0</v>
      </c>
      <c r="H26" s="23">
        <v>0</v>
      </c>
      <c r="I26" s="23">
        <v>-11500</v>
      </c>
      <c r="J26" s="23">
        <f>H26+I26</f>
        <v>-11500</v>
      </c>
      <c r="K26" s="23">
        <f t="shared" ref="K26:L28" si="1">E26+H26</f>
        <v>0</v>
      </c>
      <c r="L26" s="23">
        <f t="shared" si="1"/>
        <v>-11500</v>
      </c>
      <c r="M26" s="23">
        <f>K26+L26</f>
        <v>-11500</v>
      </c>
      <c r="N26" s="1" t="s">
        <v>29</v>
      </c>
      <c r="O26" s="1" t="s">
        <v>8</v>
      </c>
      <c r="P26" s="1" t="s">
        <v>8</v>
      </c>
      <c r="Q26" s="1" t="s">
        <v>8</v>
      </c>
    </row>
    <row r="27" spans="2:17" ht="76.5" x14ac:dyDescent="0.2">
      <c r="B27" s="12" t="s">
        <v>30</v>
      </c>
      <c r="C27" s="12" t="s">
        <v>10</v>
      </c>
      <c r="D27" s="22" t="str">
        <f>CONCATENATE(SUBSTITUTE(N27,"###",""),SUBSTITUTE(O27,"###",""),SUBSTITUTE(P27,"###",""),SUBSTITUTE(Q27,"###",""))</f>
        <v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v>
      </c>
      <c r="E27" s="23">
        <v>0</v>
      </c>
      <c r="F27" s="23">
        <v>14600</v>
      </c>
      <c r="G27" s="23">
        <f>E27+F27</f>
        <v>14600</v>
      </c>
      <c r="H27" s="23">
        <v>0</v>
      </c>
      <c r="I27" s="23">
        <v>0</v>
      </c>
      <c r="J27" s="23">
        <f>H27+I27</f>
        <v>0</v>
      </c>
      <c r="K27" s="23">
        <f t="shared" si="1"/>
        <v>0</v>
      </c>
      <c r="L27" s="23">
        <f t="shared" si="1"/>
        <v>14600</v>
      </c>
      <c r="M27" s="23">
        <f>K27+L27</f>
        <v>14600</v>
      </c>
      <c r="N27" s="1" t="s">
        <v>31</v>
      </c>
      <c r="O27" s="1" t="s">
        <v>8</v>
      </c>
      <c r="P27" s="1" t="s">
        <v>8</v>
      </c>
      <c r="Q27" s="1" t="s">
        <v>8</v>
      </c>
    </row>
    <row r="28" spans="2:17" ht="25.5" x14ac:dyDescent="0.2">
      <c r="B28" s="10" t="s">
        <v>32</v>
      </c>
      <c r="C28" s="10"/>
      <c r="D28" s="18" t="s">
        <v>33</v>
      </c>
      <c r="E28" s="19">
        <v>0</v>
      </c>
      <c r="F28" s="19">
        <v>658966.69999999995</v>
      </c>
      <c r="G28" s="19">
        <f>E28+F28</f>
        <v>658966.69999999995</v>
      </c>
      <c r="H28" s="19">
        <v>0</v>
      </c>
      <c r="I28" s="19">
        <v>-100</v>
      </c>
      <c r="J28" s="19">
        <f>H28+I28</f>
        <v>-100</v>
      </c>
      <c r="K28" s="19">
        <f t="shared" si="1"/>
        <v>0</v>
      </c>
      <c r="L28" s="19">
        <f t="shared" si="1"/>
        <v>658866.69999999995</v>
      </c>
      <c r="M28" s="19">
        <f>K28+L28</f>
        <v>658866.69999999995</v>
      </c>
    </row>
    <row r="29" spans="2:17" ht="31.15" customHeight="1" x14ac:dyDescent="0.2">
      <c r="B29" s="11" t="s">
        <v>34</v>
      </c>
      <c r="C29" s="11"/>
      <c r="D29" s="20" t="str">
        <f>CONCATENATE(SUBSTITUTE(N29,"###",""),SUBSTITUTE(O29,"###",""),SUBSTITUTE(P29,"###",""),SUBSTITUTE(Q29,"###",""))</f>
        <v>Апарат Міністерства з питань  реінтеграції тимчасово окупованих територій України</v>
      </c>
      <c r="E29" s="21">
        <v>0</v>
      </c>
      <c r="F29" s="21">
        <v>658966.69999999995</v>
      </c>
      <c r="G29" s="21">
        <f>F29+E29</f>
        <v>658966.69999999995</v>
      </c>
      <c r="H29" s="21">
        <v>0</v>
      </c>
      <c r="I29" s="21">
        <v>-100</v>
      </c>
      <c r="J29" s="21">
        <f>I29+H29</f>
        <v>-100</v>
      </c>
      <c r="K29" s="21">
        <f>H29+E29</f>
        <v>0</v>
      </c>
      <c r="L29" s="21">
        <f>I29+F29</f>
        <v>658866.69999999995</v>
      </c>
      <c r="M29" s="21">
        <f>L29+K29</f>
        <v>658866.69999999995</v>
      </c>
      <c r="N29" s="1" t="s">
        <v>35</v>
      </c>
      <c r="O29" s="1" t="s">
        <v>8</v>
      </c>
      <c r="P29" s="1" t="s">
        <v>8</v>
      </c>
      <c r="Q29" s="1" t="s">
        <v>8</v>
      </c>
    </row>
    <row r="30" spans="2:17" ht="25.5" x14ac:dyDescent="0.2">
      <c r="B30" s="12" t="s">
        <v>36</v>
      </c>
      <c r="C30" s="12" t="s">
        <v>10</v>
      </c>
      <c r="D30" s="22" t="str">
        <f>CONCATENATE(SUBSTITUTE(N30,"###",""),SUBSTITUTE(O30,"###",""),SUBSTITUTE(P30,"###",""),SUBSTITUTE(Q30,"###",""))</f>
        <v>Надання пільгових іпотечних кредитів внутрішньо переміщеним особам</v>
      </c>
      <c r="E30" s="23">
        <v>0</v>
      </c>
      <c r="F30" s="23">
        <v>485100</v>
      </c>
      <c r="G30" s="23">
        <f>E30+F30</f>
        <v>485100</v>
      </c>
      <c r="H30" s="23">
        <v>0</v>
      </c>
      <c r="I30" s="23">
        <v>0</v>
      </c>
      <c r="J30" s="23">
        <f>H30+I30</f>
        <v>0</v>
      </c>
      <c r="K30" s="23">
        <f t="shared" ref="K30:L32" si="2">E30+H30</f>
        <v>0</v>
      </c>
      <c r="L30" s="23">
        <f t="shared" si="2"/>
        <v>485100</v>
      </c>
      <c r="M30" s="23">
        <f>K30+L30</f>
        <v>485100</v>
      </c>
      <c r="N30" s="1" t="s">
        <v>11</v>
      </c>
      <c r="O30" s="1" t="s">
        <v>8</v>
      </c>
      <c r="P30" s="1" t="s">
        <v>8</v>
      </c>
      <c r="Q30" s="1" t="s">
        <v>8</v>
      </c>
    </row>
    <row r="31" spans="2:17" ht="38.25" x14ac:dyDescent="0.2">
      <c r="B31" s="12" t="s">
        <v>37</v>
      </c>
      <c r="C31" s="12" t="s">
        <v>10</v>
      </c>
      <c r="D31" s="22" t="str">
        <f>CONCATENATE(SUBSTITUTE(N31,"###",""),SUBSTITUTE(O31,"###",""),SUBSTITUTE(P31,"###",""),SUBSTITUTE(Q31,"###",""))</f>
        <v>Повернення кредитів, наданих із спеціального фонду державного бюджету внутрішньо переміщеним особам на придбання житла</v>
      </c>
      <c r="E31" s="23">
        <v>0</v>
      </c>
      <c r="F31" s="23">
        <v>0</v>
      </c>
      <c r="G31" s="23">
        <f>E31+F31</f>
        <v>0</v>
      </c>
      <c r="H31" s="23">
        <v>0</v>
      </c>
      <c r="I31" s="23">
        <v>-100</v>
      </c>
      <c r="J31" s="23">
        <f>H31+I31</f>
        <v>-100</v>
      </c>
      <c r="K31" s="23">
        <f t="shared" si="2"/>
        <v>0</v>
      </c>
      <c r="L31" s="23">
        <f t="shared" si="2"/>
        <v>-100</v>
      </c>
      <c r="M31" s="23">
        <f>K31+L31</f>
        <v>-100</v>
      </c>
      <c r="N31" s="1" t="s">
        <v>13</v>
      </c>
      <c r="O31" s="1" t="s">
        <v>8</v>
      </c>
      <c r="P31" s="1" t="s">
        <v>8</v>
      </c>
      <c r="Q31" s="1" t="s">
        <v>8</v>
      </c>
    </row>
    <row r="32" spans="2:17" ht="25.5" x14ac:dyDescent="0.2">
      <c r="B32" s="25" t="s">
        <v>38</v>
      </c>
      <c r="C32" s="25" t="s">
        <v>15</v>
      </c>
      <c r="D32" s="26" t="str">
        <f>CONCATENATE(SUBSTITUTE(N32,"###",""),SUBSTITUTE(O32,"###",""),SUBSTITUTE(P32,"###",""),SUBSTITUTE(Q32,"###",""))</f>
        <v>Реалізація проекту  з постачання питної води у м. Маріуполі</v>
      </c>
      <c r="E32" s="27">
        <v>0</v>
      </c>
      <c r="F32" s="27">
        <v>173866.7</v>
      </c>
      <c r="G32" s="27">
        <f>E32+F32</f>
        <v>173866.7</v>
      </c>
      <c r="H32" s="27">
        <v>0</v>
      </c>
      <c r="I32" s="27">
        <v>0</v>
      </c>
      <c r="J32" s="27">
        <f>H32+I32</f>
        <v>0</v>
      </c>
      <c r="K32" s="27">
        <f t="shared" si="2"/>
        <v>0</v>
      </c>
      <c r="L32" s="27">
        <f t="shared" si="2"/>
        <v>173866.7</v>
      </c>
      <c r="M32" s="27">
        <f>K32+L32</f>
        <v>173866.7</v>
      </c>
      <c r="N32" s="1" t="s">
        <v>16</v>
      </c>
      <c r="O32" s="1" t="s">
        <v>8</v>
      </c>
      <c r="P32" s="1" t="s">
        <v>8</v>
      </c>
      <c r="Q32" s="1" t="s">
        <v>8</v>
      </c>
    </row>
    <row r="33" spans="5:13" ht="12.75" customHeight="1" x14ac:dyDescent="0.2">
      <c r="E33" s="13"/>
      <c r="F33" s="13"/>
      <c r="G33" s="13"/>
      <c r="H33" s="13"/>
      <c r="I33" s="13"/>
      <c r="J33" s="13"/>
      <c r="K33" s="13"/>
      <c r="L33" s="13"/>
      <c r="M33" s="13"/>
    </row>
  </sheetData>
  <mergeCells count="8">
    <mergeCell ref="B9:M9"/>
    <mergeCell ref="B10:M10"/>
    <mergeCell ref="B13:B14"/>
    <mergeCell ref="C13:C14"/>
    <mergeCell ref="E13:G13"/>
    <mergeCell ref="H13:J13"/>
    <mergeCell ref="K13:M13"/>
    <mergeCell ref="D13:D1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5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додаток 4</vt:lpstr>
      <vt:lpstr>Sheet2</vt:lpstr>
      <vt:lpstr>q</vt:lpstr>
      <vt:lpstr>'додаток 4'!Область_друку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Пунда Ольга Борисівна</dc:creator>
  <cp:lastPrinted>2020-04-11T11:55:14Z</cp:lastPrinted>
  <dcterms:created xsi:type="dcterms:W3CDTF">2020-04-11T11:36:13Z</dcterms:created>
  <dcterms:modified xsi:type="dcterms:W3CDTF">2020-04-11T13:18:57Z</dcterms:modified>
</cp:coreProperties>
</file>