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2019\ПРОЕКТИ  ЗАКОНІВ (наши)\внесення змін до держ. бюджету\"/>
    </mc:Choice>
  </mc:AlternateContent>
  <xr:revisionPtr revIDLastSave="0" documentId="13_ncr:1_{FF8EE788-2776-4C4E-97E0-C4C1488D16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даток 3" sheetId="1" r:id="rId1"/>
    <sheet name="Sheet2" sheetId="2" r:id="rId2"/>
  </sheets>
  <definedNames>
    <definedName name="q">'додаток 3'!$A$1:$R$17</definedName>
    <definedName name="qq">'додаток 3'!$A$1:$N$20</definedName>
    <definedName name="_xlnm.Print_Titles" localSheetId="0">'додаток 3'!$14:$16</definedName>
    <definedName name="_xlnm.Print_Area" localSheetId="0">'додаток 3'!$A$1:$N$20</definedName>
    <definedName name="_xlnm.Print_Area">'додаток 3'!$A$1:$N$20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N19" i="1" s="1"/>
  <c r="H17" i="1"/>
  <c r="D17" i="1"/>
  <c r="N17" i="1" s="1"/>
  <c r="H18" i="1"/>
  <c r="D18" i="1"/>
  <c r="H19" i="1"/>
  <c r="N18" i="1" l="1"/>
  <c r="N20" i="1"/>
</calcChain>
</file>

<file path=xl/sharedStrings.xml><?xml version="1.0" encoding="utf-8"?>
<sst xmlns="http://schemas.openxmlformats.org/spreadsheetml/2006/main" count="39" uniqueCount="30">
  <si>
    <t>до Закону України</t>
  </si>
  <si>
    <t>"Про внесення змін до Закону України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</si>
  <si>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</si>
  <si>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</si>
  <si>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</si>
  <si>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</si>
  <si>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</si>
  <si>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</si>
  <si>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</si>
  <si>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>з них:</t>
  </si>
  <si>
    <t xml:space="preserve">
Всього
</t>
  </si>
  <si>
    <t xml:space="preserve">оплата
праці
</t>
  </si>
  <si>
    <t xml:space="preserve">комунальні
послуги та
енергоносії
</t>
  </si>
  <si>
    <t/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</si>
  <si>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</si>
  <si>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</si>
  <si>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</si>
  <si>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</si>
  <si>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"Розподіл видатків Державного бюджету України в 2020 рік"</t>
  </si>
  <si>
    <t>Зміни до додатка № 3 до Закону України "Про Державний бюджет України на 2020 рік"</t>
  </si>
  <si>
    <t>"Про Державний бюджет України на 2020 рік"</t>
  </si>
  <si>
    <t xml:space="preserve">
видатки споживання
</t>
  </si>
  <si>
    <t xml:space="preserve">
видатки розвитку
</t>
  </si>
  <si>
    <t>Всього:</t>
  </si>
  <si>
    <t>Додаток №2</t>
  </si>
  <si>
    <t xml:space="preserve"> (щодо додаткових заходів з фінансового оздоровлення </t>
  </si>
  <si>
    <t xml:space="preserve">державного підприємства «Виробниче об’єднання </t>
  </si>
  <si>
    <t>Південний машинобудівний завод імені О.М.Макарова»)</t>
  </si>
  <si>
    <t>0470</t>
  </si>
  <si>
    <t>Поповнення статутного капіталу державного підприємства "Виробниче об"єднання Південний машинобудівний завод імені О.М.Макарова" на погашення заборгованості з виплати зарплати, єдиного соціального внеску, окремих податків та перед державою за витратами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</si>
</sst>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;* \-#,##0.0;* &quot;&quot;"/>
    <numFmt numFmtId="165" formatCode="#,##0.0"/>
  </numFmts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5" fillId="0" borderId="5" xfId="0" applyFont="1" applyFill="1" applyBorder="1" applyAlignment="1" applyProtection="1">
      <alignment vertical="top" wrapText="1"/>
    </xf>
    <xf numFmtId="164" fontId="5" fillId="0" borderId="5" xfId="0" applyNumberFormat="1" applyFont="1" applyFill="1" applyBorder="1" applyAlignment="1" applyProtection="1">
      <alignment vertical="top"/>
    </xf>
    <xf numFmtId="164" fontId="6" fillId="0" borderId="4" xfId="0" applyNumberFormat="1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164" fontId="5" fillId="2" borderId="0" xfId="0" applyNumberFormat="1" applyFont="1" applyFill="1" applyAlignment="1" applyProtection="1"/>
    <xf numFmtId="0" fontId="1" fillId="2" borderId="0" xfId="0" applyFont="1" applyFill="1"/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vertical="top" wrapText="1"/>
    </xf>
    <xf numFmtId="164" fontId="6" fillId="0" borderId="6" xfId="0" applyNumberFormat="1" applyFont="1" applyFill="1" applyBorder="1" applyAlignment="1" applyProtection="1">
      <alignment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vertical="top" wrapText="1"/>
    </xf>
    <xf numFmtId="165" fontId="4" fillId="0" borderId="6" xfId="0" applyNumberFormat="1" applyFont="1" applyFill="1" applyBorder="1" applyAlignment="1" applyProtection="1">
      <alignment vertical="top"/>
    </xf>
    <xf numFmtId="0" fontId="0" fillId="0" borderId="0" xfId="0" applyNumberFormat="1" applyFill="1" applyAlignment="1" applyProtection="1">
      <alignment horizontal="left"/>
    </xf>
    <xf numFmtId="0" fontId="0" fillId="0" borderId="0" xfId="0" applyAlignment="1">
      <alignment horizontal="centerContinuous"/>
    </xf>
    <xf numFmtId="49" fontId="10" fillId="0" borderId="6" xfId="0" applyNumberFormat="1" applyFont="1" applyFill="1" applyBorder="1" applyAlignment="1" applyProtection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topLeftCell="D1" zoomScale="107" zoomScaleNormal="107" workbookViewId="0">
      <selection activeCell="L26" sqref="L26"/>
    </sheetView>
  </sheetViews>
  <sheetFormatPr defaultRowHeight="12.75" x14ac:dyDescent="0.2"/>
  <cols>
    <col min="1" max="2" width="10.140625" style="1" customWidth="1"/>
    <col min="3" max="3" width="41" style="1" customWidth="1"/>
    <col min="4" max="4" width="17.28515625" style="1" bestFit="1" customWidth="1"/>
    <col min="5" max="5" width="13.85546875" style="1" customWidth="1"/>
    <col min="6" max="6" width="14" style="1" customWidth="1"/>
    <col min="7" max="8" width="12.85546875" style="1" customWidth="1"/>
    <col min="9" max="9" width="15.7109375" style="1" bestFit="1" customWidth="1"/>
    <col min="10" max="11" width="12.85546875" style="1" customWidth="1"/>
    <col min="12" max="12" width="16.5703125" style="1" customWidth="1"/>
    <col min="13" max="13" width="16.7109375" style="1" customWidth="1"/>
    <col min="14" max="14" width="19.85546875" style="1" customWidth="1"/>
    <col min="15" max="16" width="9.140625" style="1" customWidth="1"/>
    <col min="17" max="18" width="12.85546875" style="1" customWidth="1"/>
    <col min="19" max="253" width="9.140625" style="1" customWidth="1"/>
    <col min="254" max="16384" width="9.140625" style="1"/>
  </cols>
  <sheetData>
    <row r="1" spans="1:18" x14ac:dyDescent="0.2">
      <c r="L1" s="2" t="s">
        <v>24</v>
      </c>
      <c r="M1" s="3"/>
      <c r="N1" s="3"/>
    </row>
    <row r="2" spans="1:18" x14ac:dyDescent="0.2">
      <c r="L2" s="3" t="s">
        <v>0</v>
      </c>
      <c r="M2" s="3"/>
      <c r="N2" s="3"/>
    </row>
    <row r="3" spans="1:18" x14ac:dyDescent="0.2">
      <c r="L3" s="3" t="s">
        <v>1</v>
      </c>
      <c r="M3" s="3"/>
      <c r="N3" s="3"/>
    </row>
    <row r="4" spans="1:18" x14ac:dyDescent="0.2">
      <c r="L4" s="2" t="s">
        <v>20</v>
      </c>
      <c r="M4" s="3"/>
      <c r="N4" s="3"/>
    </row>
    <row r="5" spans="1:18" x14ac:dyDescent="0.2">
      <c r="L5" s="26" t="s">
        <v>25</v>
      </c>
      <c r="M5" s="27"/>
      <c r="N5" s="27"/>
    </row>
    <row r="6" spans="1:18" x14ac:dyDescent="0.2">
      <c r="L6" s="26" t="s">
        <v>26</v>
      </c>
      <c r="M6" s="27"/>
      <c r="N6" s="27"/>
    </row>
    <row r="7" spans="1:18" x14ac:dyDescent="0.2">
      <c r="L7" s="26" t="s">
        <v>27</v>
      </c>
      <c r="M7" s="27"/>
      <c r="N7" s="27"/>
    </row>
    <row r="8" spans="1:18" x14ac:dyDescent="0.2">
      <c r="L8" s="2"/>
      <c r="M8" s="3"/>
      <c r="N8" s="3"/>
    </row>
    <row r="9" spans="1:18" ht="18.75" x14ac:dyDescent="0.3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8" ht="26.25" x14ac:dyDescent="0.4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"/>
      <c r="P10" s="5"/>
      <c r="Q10" s="5"/>
      <c r="R10" s="5"/>
    </row>
    <row r="11" spans="1:18" ht="26.25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5"/>
    </row>
    <row r="12" spans="1:18" ht="26.25" hidden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5"/>
      <c r="R12" s="5"/>
    </row>
    <row r="13" spans="1:18" s="6" customFormat="1" ht="12" x14ac:dyDescent="0.2">
      <c r="N13" s="7" t="s">
        <v>2</v>
      </c>
    </row>
    <row r="14" spans="1:18" s="6" customFormat="1" ht="15.75" x14ac:dyDescent="0.25">
      <c r="A14" s="32" t="s">
        <v>3</v>
      </c>
      <c r="B14" s="32" t="s">
        <v>4</v>
      </c>
      <c r="C14" s="33" t="s">
        <v>5</v>
      </c>
      <c r="D14" s="8" t="s">
        <v>6</v>
      </c>
      <c r="E14" s="8"/>
      <c r="F14" s="8"/>
      <c r="G14" s="8"/>
      <c r="H14" s="9"/>
      <c r="I14" s="10" t="s">
        <v>7</v>
      </c>
      <c r="J14" s="8"/>
      <c r="K14" s="8"/>
      <c r="L14" s="8"/>
      <c r="M14" s="8"/>
      <c r="N14" s="35" t="s">
        <v>8</v>
      </c>
    </row>
    <row r="15" spans="1:18" s="6" customFormat="1" ht="15.75" x14ac:dyDescent="0.25">
      <c r="A15" s="32"/>
      <c r="B15" s="32"/>
      <c r="C15" s="34"/>
      <c r="D15" s="39" t="s">
        <v>10</v>
      </c>
      <c r="E15" s="29" t="s">
        <v>21</v>
      </c>
      <c r="F15" s="36" t="s">
        <v>9</v>
      </c>
      <c r="G15" s="37"/>
      <c r="H15" s="29" t="s">
        <v>22</v>
      </c>
      <c r="I15" s="39" t="s">
        <v>10</v>
      </c>
      <c r="J15" s="29" t="s">
        <v>21</v>
      </c>
      <c r="K15" s="38" t="s">
        <v>9</v>
      </c>
      <c r="L15" s="37"/>
      <c r="M15" s="29" t="s">
        <v>22</v>
      </c>
      <c r="N15" s="35"/>
    </row>
    <row r="16" spans="1:18" ht="51" x14ac:dyDescent="0.2">
      <c r="A16" s="32"/>
      <c r="B16" s="32"/>
      <c r="C16" s="33"/>
      <c r="D16" s="40"/>
      <c r="E16" s="30"/>
      <c r="F16" s="19" t="s">
        <v>11</v>
      </c>
      <c r="G16" s="19" t="s">
        <v>12</v>
      </c>
      <c r="H16" s="30"/>
      <c r="I16" s="40"/>
      <c r="J16" s="30"/>
      <c r="K16" s="19" t="s">
        <v>11</v>
      </c>
      <c r="L16" s="19" t="s">
        <v>12</v>
      </c>
      <c r="M16" s="30"/>
      <c r="N16" s="35"/>
    </row>
    <row r="17" spans="1:16" s="18" customFormat="1" x14ac:dyDescent="0.2">
      <c r="A17" s="15"/>
      <c r="B17" s="15"/>
      <c r="C17" s="16" t="s">
        <v>23</v>
      </c>
      <c r="D17" s="17">
        <f>1135078984.4+D20</f>
        <v>1137397212.4000001</v>
      </c>
      <c r="E17" s="17">
        <v>987550879.80000031</v>
      </c>
      <c r="F17" s="17">
        <v>187421172.69999996</v>
      </c>
      <c r="G17" s="17">
        <v>8787081.1999999974</v>
      </c>
      <c r="H17" s="17">
        <f>78358566.9+H20</f>
        <v>80676794.900000006</v>
      </c>
      <c r="I17" s="17">
        <v>131344714.19999997</v>
      </c>
      <c r="J17" s="17">
        <v>48090732.400000006</v>
      </c>
      <c r="K17" s="17">
        <v>6929976.7000000002</v>
      </c>
      <c r="L17" s="17">
        <v>2462526.6000000006</v>
      </c>
      <c r="M17" s="17">
        <v>83253981.800000012</v>
      </c>
      <c r="N17" s="17">
        <f>D17+I17</f>
        <v>1268741926.6000001</v>
      </c>
    </row>
    <row r="18" spans="1:16" x14ac:dyDescent="0.2">
      <c r="A18" s="14" t="s">
        <v>14</v>
      </c>
      <c r="B18" s="14"/>
      <c r="C18" s="11" t="s">
        <v>15</v>
      </c>
      <c r="D18" s="12">
        <f>524232.5+D20</f>
        <v>2842460.5</v>
      </c>
      <c r="E18" s="12">
        <v>333124.10000000003</v>
      </c>
      <c r="F18" s="12">
        <v>213064.4</v>
      </c>
      <c r="G18" s="12">
        <v>17265.8</v>
      </c>
      <c r="H18" s="12">
        <f>191108.4+H20</f>
        <v>2509336.4</v>
      </c>
      <c r="I18" s="12">
        <v>7524.8</v>
      </c>
      <c r="J18" s="12">
        <v>7404.9</v>
      </c>
      <c r="K18" s="12">
        <v>3584.6</v>
      </c>
      <c r="L18" s="12">
        <v>889.5</v>
      </c>
      <c r="M18" s="12">
        <v>119.9</v>
      </c>
      <c r="N18" s="12">
        <f t="shared" ref="N18:N20" si="0">D18+I18</f>
        <v>2849985.3</v>
      </c>
    </row>
    <row r="19" spans="1:16" ht="27" x14ac:dyDescent="0.2">
      <c r="A19" s="20" t="s">
        <v>16</v>
      </c>
      <c r="B19" s="20"/>
      <c r="C19" s="21" t="s">
        <v>17</v>
      </c>
      <c r="D19" s="22">
        <f>524232.5+2318228</f>
        <v>2842460.5</v>
      </c>
      <c r="E19" s="22">
        <v>333124.10000000003</v>
      </c>
      <c r="F19" s="22">
        <v>213064.4</v>
      </c>
      <c r="G19" s="22">
        <v>17265.8</v>
      </c>
      <c r="H19" s="22">
        <f>191108.4+H20</f>
        <v>2509336.4</v>
      </c>
      <c r="I19" s="13">
        <v>7524.8</v>
      </c>
      <c r="J19" s="13">
        <v>7404.9</v>
      </c>
      <c r="K19" s="13">
        <v>3584.6</v>
      </c>
      <c r="L19" s="13">
        <v>889.5</v>
      </c>
      <c r="M19" s="13">
        <v>119.9</v>
      </c>
      <c r="N19" s="13">
        <f>D19+I19</f>
        <v>2849985.3</v>
      </c>
      <c r="O19" s="1" t="s">
        <v>13</v>
      </c>
      <c r="P19" s="1" t="s">
        <v>13</v>
      </c>
    </row>
    <row r="20" spans="1:16" ht="89.25" x14ac:dyDescent="0.2">
      <c r="A20" s="23">
        <v>6381240</v>
      </c>
      <c r="B20" s="28" t="s">
        <v>28</v>
      </c>
      <c r="C20" s="24" t="s">
        <v>29</v>
      </c>
      <c r="D20" s="25">
        <v>2318228</v>
      </c>
      <c r="E20" s="25">
        <v>0</v>
      </c>
      <c r="F20" s="25">
        <v>0</v>
      </c>
      <c r="G20" s="25">
        <v>0</v>
      </c>
      <c r="H20" s="25">
        <v>2318228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f t="shared" si="0"/>
        <v>2318228</v>
      </c>
      <c r="O20" s="1" t="s">
        <v>13</v>
      </c>
      <c r="P20" s="1" t="s">
        <v>13</v>
      </c>
    </row>
  </sheetData>
  <mergeCells count="14">
    <mergeCell ref="M15:M16"/>
    <mergeCell ref="A9:N9"/>
    <mergeCell ref="A10:N10"/>
    <mergeCell ref="A14:A16"/>
    <mergeCell ref="B14:B16"/>
    <mergeCell ref="C14:C16"/>
    <mergeCell ref="N14:N16"/>
    <mergeCell ref="F15:G15"/>
    <mergeCell ref="K15:L15"/>
    <mergeCell ref="D15:D16"/>
    <mergeCell ref="E15:E16"/>
    <mergeCell ref="H15:H16"/>
    <mergeCell ref="I15:I16"/>
    <mergeCell ref="J15:J1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додаток 3</vt:lpstr>
      <vt:lpstr>Sheet2</vt:lpstr>
      <vt:lpstr>q</vt:lpstr>
      <vt:lpstr>qq</vt:lpstr>
      <vt:lpstr>'додаток 3'!Заголовки_для_друку</vt:lpstr>
      <vt:lpstr>'додаток 3'!Область_друку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Пунда Ольга Борисівна</dc:creator>
  <cp:lastModifiedBy>Огньова Наталія Михайлівна</cp:lastModifiedBy>
  <cp:lastPrinted>2020-06-18T06:43:29Z</cp:lastPrinted>
  <dcterms:created xsi:type="dcterms:W3CDTF">2020-04-11T11:02:14Z</dcterms:created>
  <dcterms:modified xsi:type="dcterms:W3CDTF">2020-06-18T06:43:38Z</dcterms:modified>
</cp:coreProperties>
</file>