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SheetTabs="0" xWindow="0" yWindow="450" windowWidth="26730" windowHeight="14385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q">Sheet1!$A$1:$V$9</definedName>
    <definedName name="_xlnm.Print_Area" localSheetId="0">Sheet1!$A$1:$M$23</definedName>
    <definedName name="_xlnm.Print_Area">Sheet1!$A$1:$M$23</definedName>
  </definedNames>
  <calcPr calcId="145621"/>
</workbook>
</file>

<file path=xl/calcChain.xml><?xml version="1.0" encoding="utf-8"?>
<calcChain xmlns="http://schemas.openxmlformats.org/spreadsheetml/2006/main">
  <c r="G9" i="1" l="1"/>
  <c r="J9" i="1"/>
  <c r="K9" i="1"/>
  <c r="L9" i="1"/>
  <c r="M9" i="1" s="1"/>
  <c r="G10" i="1"/>
  <c r="J10" i="1"/>
  <c r="L10" i="1"/>
  <c r="M10" i="1" s="1"/>
  <c r="D11" i="1"/>
  <c r="G11" i="1"/>
  <c r="J11" i="1"/>
  <c r="L11" i="1"/>
  <c r="M11" i="1"/>
  <c r="D12" i="1"/>
  <c r="G12" i="1"/>
  <c r="L12" i="1"/>
  <c r="M12" i="1"/>
  <c r="D13" i="1"/>
  <c r="G14" i="1"/>
  <c r="J14" i="1"/>
  <c r="K14" i="1"/>
  <c r="L14" i="1"/>
  <c r="M14" i="1"/>
  <c r="D15" i="1"/>
  <c r="G15" i="1"/>
  <c r="J15" i="1"/>
  <c r="K15" i="1"/>
  <c r="M15" i="1" s="1"/>
  <c r="L15" i="1"/>
  <c r="D16" i="1"/>
  <c r="G17" i="1"/>
  <c r="L17" i="1"/>
  <c r="M17" i="1"/>
  <c r="D18" i="1"/>
  <c r="G18" i="1"/>
  <c r="L18" i="1"/>
  <c r="M18" i="1"/>
  <c r="D19" i="1"/>
  <c r="G19" i="1"/>
  <c r="L19" i="1"/>
  <c r="M19" i="1"/>
  <c r="G20" i="1"/>
  <c r="J20" i="1"/>
  <c r="K20" i="1"/>
  <c r="L20" i="1"/>
  <c r="M20" i="1"/>
  <c r="D21" i="1"/>
  <c r="G21" i="1"/>
  <c r="J21" i="1"/>
  <c r="K21" i="1"/>
  <c r="L21" i="1"/>
  <c r="M21" i="1" s="1"/>
  <c r="D22" i="1"/>
  <c r="G22" i="1"/>
  <c r="L22" i="1"/>
  <c r="M22" i="1" s="1"/>
</calcChain>
</file>

<file path=xl/sharedStrings.xml><?xml version="1.0" encoding="utf-8"?>
<sst xmlns="http://schemas.openxmlformats.org/spreadsheetml/2006/main" count="78" uniqueCount="49">
  <si>
    <t>Додаток №4</t>
  </si>
  <si>
    <t>до Закону України</t>
  </si>
  <si>
    <t>"Про внесення змін до Закону України</t>
  </si>
  <si>
    <t>Про Державний бюджет України на 2017 рік"</t>
  </si>
  <si>
    <t>Зміни до додатка № 4 до Закону України Про Державний бюджет України на 2017 рік</t>
  </si>
  <si>
    <t>Повернення кредитів до Державного бюджету України та розподіл надання кредитів з Державного бюджету України в 2017 році</t>
  </si>
  <si>
    <t>(тис. грн.)</t>
  </si>
  <si>
    <t xml:space="preserve">Код програмної класифікації видатків та кредитування державного бюджету </t>
  </si>
  <si>
    <t xml:space="preserve">Код функціональної  класифікації видатків та кредитування  бюджету </t>
  </si>
  <si>
    <t xml:space="preserve">Найменування згідно з відомчою і програмною класифікаціями видатків та кредитування  державного бюджету  </t>
  </si>
  <si>
    <t>Надання кредитів
Загальний фонд</t>
  </si>
  <si>
    <t>Надання кредитів
Спеціальний фонд</t>
  </si>
  <si>
    <t>Надання кредитів
Разом</t>
  </si>
  <si>
    <t>Повернення кредитів
Загальний фонд</t>
  </si>
  <si>
    <t>Повернення кредитів
Спеціальний фонд</t>
  </si>
  <si>
    <t>Повернення кредитів
Разом</t>
  </si>
  <si>
    <t>Кредитування - всього
Загальний фонд</t>
  </si>
  <si>
    <t>Кредитування - всього
Спеціальний фонд</t>
  </si>
  <si>
    <t>Кредитування - всього
Разом</t>
  </si>
  <si>
    <t>Всього</t>
  </si>
  <si>
    <t>1100000</t>
  </si>
  <si>
    <t>Міністерство енергетики та вугільної промисловості України</t>
  </si>
  <si>
    <t>1101000</t>
  </si>
  <si>
    <t>Апарат Міністерства енергетики та вугільної промисловості України</t>
  </si>
  <si>
    <t/>
  </si>
  <si>
    <t>1101600</t>
  </si>
  <si>
    <t>0433</t>
  </si>
  <si>
    <t xml:space="preserve">Реконструкція гідроелектростанцій ПАТ "Укргідроенерго" </t>
  </si>
  <si>
    <t>1101610</t>
  </si>
  <si>
    <t>Будівництво Канівської ГАЕС</t>
  </si>
  <si>
    <t>2750000</t>
  </si>
  <si>
    <t>Міністерство регіонального розвитку, будівництва та житлово-комунального господарства України</t>
  </si>
  <si>
    <t>2751000</t>
  </si>
  <si>
    <t>Апарат Міністерства регіонального розвитку, будівництва та житлово-комунального господарства України</t>
  </si>
  <si>
    <t>2751650</t>
  </si>
  <si>
    <t>0640</t>
  </si>
  <si>
    <t>Відновлення Сходу України</t>
  </si>
  <si>
    <t>3100000</t>
  </si>
  <si>
    <t>Міністерство інфраструктури України</t>
  </si>
  <si>
    <t>3101000</t>
  </si>
  <si>
    <t>Апарат Міністерства інфраструктури України</t>
  </si>
  <si>
    <t>3101610</t>
  </si>
  <si>
    <t>0490</t>
  </si>
  <si>
    <t>Розвиток міського пасажирського транспорту в містах України</t>
  </si>
  <si>
    <t>3510000</t>
  </si>
  <si>
    <t>Міністерство фінансів України (загальнодержавні витрати)</t>
  </si>
  <si>
    <t>3511000</t>
  </si>
  <si>
    <t>3511690</t>
  </si>
  <si>
    <t>Відновлення сходу України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</si>
</sst>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3" formatCode="#,##0.0"/>
  </numFmts>
  <fonts count="10" x14ac:knownFonts="1">
    <font>
      <sz val="10"/>
      <name val="Arial"/>
      <charset val="204"/>
    </font>
    <font>
      <b/>
      <sz val="10"/>
      <name val="Arial"/>
      <charset val="204"/>
    </font>
    <font>
      <b/>
      <i/>
      <sz val="10"/>
      <name val="Arial"/>
      <charset val="204"/>
    </font>
    <font>
      <sz val="10"/>
      <name val="Arial"/>
      <charset val="204"/>
    </font>
    <font>
      <b/>
      <sz val="10"/>
      <name val="Arial"/>
      <charset val="204"/>
    </font>
    <font>
      <sz val="20"/>
      <name val="Arial"/>
      <charset val="204"/>
    </font>
    <font>
      <sz val="9"/>
      <name val="Arial"/>
      <charset val="204"/>
    </font>
    <font>
      <sz val="14"/>
      <name val="Arial"/>
      <charset val="204"/>
    </font>
    <font>
      <sz val="7"/>
      <name val="Arial"/>
      <charset val="204"/>
    </font>
    <font>
      <b/>
      <i/>
      <sz val="10"/>
      <name val="Arial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5" fillId="0" borderId="0" xfId="0" applyFont="1" applyAlignment="1">
      <alignment horizontal="centerContinuous"/>
    </xf>
    <xf numFmtId="0" fontId="0" fillId="0" borderId="0" xfId="0" applyAlignment="1">
      <alignment wrapText="1"/>
    </xf>
    <xf numFmtId="0" fontId="6" fillId="0" borderId="0" xfId="0" applyFont="1" applyAlignment="1"/>
    <xf numFmtId="0" fontId="6" fillId="0" borderId="0" xfId="0" applyFont="1" applyAlignment="1">
      <alignment horizontal="right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0" fontId="5" fillId="0" borderId="0" xfId="0" applyFont="1" applyAlignment="1"/>
    <xf numFmtId="0" fontId="8" fillId="0" borderId="1" xfId="0" applyFont="1" applyBorder="1" applyAlignment="1">
      <alignment horizontal="center" vertical="center" wrapText="1"/>
    </xf>
    <xf numFmtId="0" fontId="4" fillId="2" borderId="0" xfId="0" applyFont="1" applyFill="1" applyAlignment="1">
      <alignment vertical="top"/>
    </xf>
    <xf numFmtId="0" fontId="4" fillId="2" borderId="0" xfId="0" applyFont="1" applyFill="1" applyAlignment="1">
      <alignment wrapText="1"/>
    </xf>
    <xf numFmtId="183" fontId="1" fillId="2" borderId="0" xfId="0" applyNumberFormat="1" applyFont="1" applyFill="1" applyAlignment="1" applyProtection="1"/>
    <xf numFmtId="0" fontId="0" fillId="0" borderId="0" xfId="0" applyNumberFormat="1" applyFont="1" applyFill="1" applyAlignment="1" applyProtection="1">
      <alignment horizontal="centerContinuous"/>
    </xf>
    <xf numFmtId="0" fontId="7" fillId="0" borderId="0" xfId="0" applyNumberFormat="1" applyFont="1" applyFill="1" applyAlignment="1" applyProtection="1">
      <alignment horizontal="center"/>
    </xf>
    <xf numFmtId="0" fontId="4" fillId="0" borderId="2" xfId="0" applyFont="1" applyFill="1" applyBorder="1" applyAlignment="1">
      <alignment vertical="top"/>
    </xf>
    <xf numFmtId="0" fontId="4" fillId="0" borderId="2" xfId="0" applyFont="1" applyFill="1" applyBorder="1" applyAlignment="1">
      <alignment wrapText="1"/>
    </xf>
    <xf numFmtId="0" fontId="0" fillId="0" borderId="2" xfId="0" applyBorder="1"/>
    <xf numFmtId="183" fontId="1" fillId="0" borderId="2" xfId="0" applyNumberFormat="1" applyFont="1" applyFill="1" applyBorder="1" applyAlignment="1" applyProtection="1"/>
    <xf numFmtId="0" fontId="9" fillId="0" borderId="2" xfId="0" applyFont="1" applyBorder="1" applyAlignment="1">
      <alignment vertical="top"/>
    </xf>
    <xf numFmtId="0" fontId="9" fillId="0" borderId="2" xfId="0" applyFont="1" applyBorder="1" applyAlignment="1">
      <alignment wrapText="1"/>
    </xf>
    <xf numFmtId="183" fontId="2" fillId="0" borderId="2" xfId="0" applyNumberFormat="1" applyFont="1" applyFill="1" applyBorder="1" applyAlignment="1" applyProtection="1"/>
    <xf numFmtId="0" fontId="3" fillId="0" borderId="2" xfId="0" applyFont="1" applyBorder="1" applyAlignment="1">
      <alignment vertical="top"/>
    </xf>
    <xf numFmtId="0" fontId="3" fillId="0" borderId="2" xfId="0" applyFont="1" applyBorder="1" applyAlignment="1">
      <alignment wrapText="1"/>
    </xf>
    <xf numFmtId="183" fontId="0" fillId="0" borderId="2" xfId="0" applyNumberFormat="1" applyFont="1" applyFill="1" applyBorder="1" applyAlignment="1" applyProtection="1"/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22"/>
  <sheetViews>
    <sheetView tabSelected="1" view="pageBreakPreview" topLeftCell="C4" zoomScaleNormal="100" zoomScaleSheetLayoutView="100" workbookViewId="0">
      <selection activeCell="I18" sqref="I18"/>
    </sheetView>
  </sheetViews>
  <sheetFormatPr defaultColWidth="9.140625" defaultRowHeight="12.75" customHeight="1" x14ac:dyDescent="0.2"/>
  <cols>
    <col min="1" max="1" width="9.140625" customWidth="1"/>
    <col min="2" max="2" width="10.140625" customWidth="1"/>
    <col min="3" max="3" width="10.7109375" customWidth="1"/>
    <col min="4" max="4" width="58.42578125" customWidth="1"/>
    <col min="5" max="10" width="12.85546875" customWidth="1"/>
    <col min="11" max="12" width="13.7109375" customWidth="1"/>
    <col min="13" max="13" width="14" customWidth="1"/>
    <col min="14" max="17" width="0" hidden="1" customWidth="1"/>
    <col min="18" max="19" width="9.140625" customWidth="1"/>
    <col min="20" max="22" width="12.85546875" customWidth="1"/>
    <col min="23" max="256" width="9.140625" customWidth="1"/>
  </cols>
  <sheetData>
    <row r="1" spans="2:22" ht="12.75" customHeight="1" x14ac:dyDescent="0.2">
      <c r="K1" s="12" t="s">
        <v>0</v>
      </c>
      <c r="L1" s="5"/>
      <c r="M1" s="5"/>
    </row>
    <row r="2" spans="2:22" ht="12.75" customHeight="1" x14ac:dyDescent="0.2">
      <c r="K2" s="5" t="s">
        <v>1</v>
      </c>
      <c r="L2" s="5"/>
      <c r="M2" s="5"/>
    </row>
    <row r="3" spans="2:22" ht="12.75" customHeight="1" x14ac:dyDescent="0.2">
      <c r="K3" s="6" t="s">
        <v>2</v>
      </c>
      <c r="L3" s="6"/>
      <c r="M3" s="6"/>
    </row>
    <row r="4" spans="2:22" ht="12.75" customHeight="1" x14ac:dyDescent="0.2">
      <c r="K4" s="12" t="s">
        <v>3</v>
      </c>
      <c r="L4" s="5"/>
      <c r="M4" s="5"/>
    </row>
    <row r="5" spans="2:22" ht="24" customHeight="1" x14ac:dyDescent="0.25">
      <c r="B5" s="13" t="s">
        <v>4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2:22" ht="28.5" customHeight="1" x14ac:dyDescent="0.35">
      <c r="B6" s="13" t="s">
        <v>5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7"/>
      <c r="O6" s="1"/>
      <c r="P6" s="1"/>
      <c r="Q6" s="1"/>
      <c r="R6" s="1"/>
      <c r="S6" s="1"/>
      <c r="T6" s="1"/>
      <c r="U6" s="1"/>
      <c r="V6" s="1"/>
    </row>
    <row r="7" spans="2:22" s="3" customFormat="1" ht="17.25" customHeight="1" x14ac:dyDescent="0.2">
      <c r="M7" s="4" t="s">
        <v>6</v>
      </c>
    </row>
    <row r="8" spans="2:22" ht="58.5" x14ac:dyDescent="0.2">
      <c r="B8" s="8" t="s">
        <v>7</v>
      </c>
      <c r="C8" s="8" t="s">
        <v>8</v>
      </c>
      <c r="D8" s="8" t="s">
        <v>9</v>
      </c>
      <c r="E8" s="8" t="s">
        <v>10</v>
      </c>
      <c r="F8" s="8" t="s">
        <v>11</v>
      </c>
      <c r="G8" s="8" t="s">
        <v>12</v>
      </c>
      <c r="H8" s="8" t="s">
        <v>13</v>
      </c>
      <c r="I8" s="8" t="s">
        <v>14</v>
      </c>
      <c r="J8" s="8" t="s">
        <v>15</v>
      </c>
      <c r="K8" s="8" t="s">
        <v>16</v>
      </c>
      <c r="L8" s="8" t="s">
        <v>17</v>
      </c>
      <c r="M8" s="8" t="s">
        <v>18</v>
      </c>
      <c r="N8" s="2"/>
    </row>
    <row r="9" spans="2:22" ht="12.75" customHeight="1" x14ac:dyDescent="0.2">
      <c r="B9" s="9"/>
      <c r="C9" s="9"/>
      <c r="D9" s="10" t="s">
        <v>19</v>
      </c>
      <c r="E9" s="11">
        <v>1317778</v>
      </c>
      <c r="F9" s="11">
        <v>12399867.9</v>
      </c>
      <c r="G9" s="11">
        <f>E9+F9</f>
        <v>13717645.9</v>
      </c>
      <c r="H9" s="11">
        <v>-4949082.5</v>
      </c>
      <c r="I9" s="11">
        <v>-1257780.1000000001</v>
      </c>
      <c r="J9" s="11">
        <f>H9+I9</f>
        <v>-6206862.5999999996</v>
      </c>
      <c r="K9" s="11">
        <f>E9+H9</f>
        <v>-3631304.5</v>
      </c>
      <c r="L9" s="11">
        <f>F9+I9</f>
        <v>11142087.800000001</v>
      </c>
      <c r="M9" s="11">
        <f>K9+L9</f>
        <v>7510783.3000000007</v>
      </c>
    </row>
    <row r="10" spans="2:22" ht="12.75" customHeight="1" x14ac:dyDescent="0.2">
      <c r="B10" s="14" t="s">
        <v>20</v>
      </c>
      <c r="C10" s="14"/>
      <c r="D10" s="15" t="s">
        <v>21</v>
      </c>
      <c r="E10" s="16"/>
      <c r="F10" s="17">
        <v>5216400</v>
      </c>
      <c r="G10" s="17">
        <f>E10+F10</f>
        <v>5216400</v>
      </c>
      <c r="H10" s="16"/>
      <c r="I10" s="17">
        <v>-307015</v>
      </c>
      <c r="J10" s="17">
        <f>H10+I10</f>
        <v>-307015</v>
      </c>
      <c r="K10" s="16"/>
      <c r="L10" s="17">
        <f>F10+I10</f>
        <v>4909385</v>
      </c>
      <c r="M10" s="17">
        <f>K10+L10</f>
        <v>4909385</v>
      </c>
    </row>
    <row r="11" spans="2:22" ht="24.75" customHeight="1" x14ac:dyDescent="0.2">
      <c r="B11" s="18" t="s">
        <v>22</v>
      </c>
      <c r="C11" s="18"/>
      <c r="D11" s="19" t="str">
        <f>CONCATENATE(SUBSTITUTE(N11,"###",""),SUBSTITUTE(O11,"###",""),SUBSTITUTE(P11,"###",""),SUBSTITUTE(Q11,"###",""))</f>
        <v>Апарат Міністерства енергетики та вугільної промисловості України</v>
      </c>
      <c r="E11" s="16"/>
      <c r="F11" s="20">
        <v>5216400</v>
      </c>
      <c r="G11" s="20">
        <f>F11+E11</f>
        <v>5216400</v>
      </c>
      <c r="H11" s="16"/>
      <c r="I11" s="20">
        <v>-307015</v>
      </c>
      <c r="J11" s="20">
        <f>I11+H11</f>
        <v>-307015</v>
      </c>
      <c r="K11" s="16"/>
      <c r="L11" s="20">
        <f>I11+F11</f>
        <v>4909385</v>
      </c>
      <c r="M11" s="20">
        <f>L11+K11</f>
        <v>4909385</v>
      </c>
      <c r="N11" t="s">
        <v>23</v>
      </c>
      <c r="O11" t="s">
        <v>24</v>
      </c>
      <c r="P11" t="s">
        <v>24</v>
      </c>
      <c r="Q11" t="s">
        <v>24</v>
      </c>
    </row>
    <row r="12" spans="2:22" ht="12.75" customHeight="1" x14ac:dyDescent="0.2">
      <c r="B12" s="21" t="s">
        <v>25</v>
      </c>
      <c r="C12" s="21" t="s">
        <v>26</v>
      </c>
      <c r="D12" s="22" t="str">
        <f>CONCATENATE(SUBSTITUTE(N12,"###",""),SUBSTITUTE(O12,"###",""),SUBSTITUTE(P12,"###",""),SUBSTITUTE(Q12,"###",""))</f>
        <v xml:space="preserve">Реконструкція гідроелектростанцій ПАТ "Укргідроенерго" </v>
      </c>
      <c r="E12" s="16"/>
      <c r="F12" s="23">
        <v>950000</v>
      </c>
      <c r="G12" s="23">
        <f>E12+F12</f>
        <v>950000</v>
      </c>
      <c r="H12" s="16"/>
      <c r="I12" s="16"/>
      <c r="J12" s="16"/>
      <c r="K12" s="16"/>
      <c r="L12" s="23">
        <f>F12+I12</f>
        <v>950000</v>
      </c>
      <c r="M12" s="23">
        <f>K12+L12</f>
        <v>950000</v>
      </c>
      <c r="N12" t="s">
        <v>27</v>
      </c>
      <c r="O12" t="s">
        <v>24</v>
      </c>
      <c r="P12" t="s">
        <v>24</v>
      </c>
      <c r="Q12" t="s">
        <v>24</v>
      </c>
    </row>
    <row r="13" spans="2:22" ht="12.75" customHeight="1" x14ac:dyDescent="0.2">
      <c r="B13" s="21" t="s">
        <v>28</v>
      </c>
      <c r="C13" s="21" t="s">
        <v>26</v>
      </c>
      <c r="D13" s="22" t="str">
        <f>CONCATENATE(SUBSTITUTE(N13,"###",""),SUBSTITUTE(O13,"###",""),SUBSTITUTE(P13,"###",""),SUBSTITUTE(Q13,"###",""))</f>
        <v>Будівництво Канівської ГАЕС</v>
      </c>
      <c r="E13" s="16"/>
      <c r="F13" s="16"/>
      <c r="G13" s="16"/>
      <c r="H13" s="16"/>
      <c r="I13" s="16"/>
      <c r="J13" s="16"/>
      <c r="K13" s="16"/>
      <c r="L13" s="16"/>
      <c r="M13" s="16"/>
      <c r="N13" t="s">
        <v>29</v>
      </c>
      <c r="O13" t="s">
        <v>24</v>
      </c>
      <c r="P13" t="s">
        <v>24</v>
      </c>
      <c r="Q13" t="s">
        <v>24</v>
      </c>
    </row>
    <row r="14" spans="2:22" ht="24.75" customHeight="1" x14ac:dyDescent="0.2">
      <c r="B14" s="14" t="s">
        <v>30</v>
      </c>
      <c r="C14" s="14"/>
      <c r="D14" s="15" t="s">
        <v>31</v>
      </c>
      <c r="E14" s="16"/>
      <c r="F14" s="17">
        <v>1641800</v>
      </c>
      <c r="G14" s="17">
        <f>E14+F14</f>
        <v>1641800</v>
      </c>
      <c r="H14" s="17">
        <v>-1419</v>
      </c>
      <c r="I14" s="17">
        <v>-68000</v>
      </c>
      <c r="J14" s="17">
        <f>H14+I14</f>
        <v>-69419</v>
      </c>
      <c r="K14" s="17">
        <f>E14+H14</f>
        <v>-1419</v>
      </c>
      <c r="L14" s="17">
        <f>F14+I14</f>
        <v>1573800</v>
      </c>
      <c r="M14" s="17">
        <f>K14+L14</f>
        <v>1572381</v>
      </c>
    </row>
    <row r="15" spans="2:22" ht="36.75" customHeight="1" x14ac:dyDescent="0.2">
      <c r="B15" s="18" t="s">
        <v>32</v>
      </c>
      <c r="C15" s="18"/>
      <c r="D15" s="19" t="str">
        <f>CONCATENATE(SUBSTITUTE(N15,"###",""),SUBSTITUTE(O15,"###",""),SUBSTITUTE(P15,"###",""),SUBSTITUTE(Q15,"###",""))</f>
        <v>Апарат Міністерства регіонального розвитку, будівництва та житлово-комунального господарства України</v>
      </c>
      <c r="E15" s="16"/>
      <c r="F15" s="20">
        <v>1641800</v>
      </c>
      <c r="G15" s="20">
        <f>F15+E15</f>
        <v>1641800</v>
      </c>
      <c r="H15" s="20">
        <v>-1419</v>
      </c>
      <c r="I15" s="20">
        <v>-68000</v>
      </c>
      <c r="J15" s="20">
        <f>I15+H15</f>
        <v>-69419</v>
      </c>
      <c r="K15" s="20">
        <f>H15+E15</f>
        <v>-1419</v>
      </c>
      <c r="L15" s="20">
        <f>I15+F15</f>
        <v>1573800</v>
      </c>
      <c r="M15" s="20">
        <f>L15+K15</f>
        <v>1572381</v>
      </c>
      <c r="N15" t="s">
        <v>33</v>
      </c>
      <c r="O15" t="s">
        <v>24</v>
      </c>
      <c r="P15" t="s">
        <v>24</v>
      </c>
      <c r="Q15" t="s">
        <v>24</v>
      </c>
    </row>
    <row r="16" spans="2:22" ht="12.75" customHeight="1" x14ac:dyDescent="0.2">
      <c r="B16" s="21" t="s">
        <v>34</v>
      </c>
      <c r="C16" s="21" t="s">
        <v>35</v>
      </c>
      <c r="D16" s="22" t="str">
        <f>CONCATENATE(SUBSTITUTE(N16,"###",""),SUBSTITUTE(O16,"###",""),SUBSTITUTE(P16,"###",""),SUBSTITUTE(Q16,"###",""))</f>
        <v>Відновлення Сходу України</v>
      </c>
      <c r="E16" s="16"/>
      <c r="F16" s="16"/>
      <c r="G16" s="16"/>
      <c r="H16" s="16"/>
      <c r="I16" s="16"/>
      <c r="J16" s="16"/>
      <c r="K16" s="16"/>
      <c r="L16" s="16"/>
      <c r="M16" s="16"/>
      <c r="N16" t="s">
        <v>36</v>
      </c>
      <c r="O16" t="s">
        <v>24</v>
      </c>
      <c r="P16" t="s">
        <v>24</v>
      </c>
      <c r="Q16" t="s">
        <v>24</v>
      </c>
    </row>
    <row r="17" spans="2:17" ht="12.75" customHeight="1" x14ac:dyDescent="0.2">
      <c r="B17" s="14" t="s">
        <v>37</v>
      </c>
      <c r="C17" s="14"/>
      <c r="D17" s="15" t="s">
        <v>38</v>
      </c>
      <c r="E17" s="16"/>
      <c r="F17" s="17">
        <v>367005</v>
      </c>
      <c r="G17" s="17">
        <f>E17+F17</f>
        <v>367005</v>
      </c>
      <c r="H17" s="16"/>
      <c r="I17" s="16"/>
      <c r="J17" s="16"/>
      <c r="K17" s="16"/>
      <c r="L17" s="17">
        <f>F17+I17</f>
        <v>367005</v>
      </c>
      <c r="M17" s="17">
        <f>K17+L17</f>
        <v>367005</v>
      </c>
    </row>
    <row r="18" spans="2:17" ht="12.75" customHeight="1" x14ac:dyDescent="0.2">
      <c r="B18" s="18" t="s">
        <v>39</v>
      </c>
      <c r="C18" s="18"/>
      <c r="D18" s="19" t="str">
        <f>CONCATENATE(SUBSTITUTE(N18,"###",""),SUBSTITUTE(O18,"###",""),SUBSTITUTE(P18,"###",""),SUBSTITUTE(Q18,"###",""))</f>
        <v>Апарат Міністерства інфраструктури України</v>
      </c>
      <c r="E18" s="16"/>
      <c r="F18" s="20">
        <v>367005</v>
      </c>
      <c r="G18" s="20">
        <f>F18+E18</f>
        <v>367005</v>
      </c>
      <c r="H18" s="16"/>
      <c r="I18" s="16"/>
      <c r="J18" s="16"/>
      <c r="K18" s="16"/>
      <c r="L18" s="20">
        <f>I18+F18</f>
        <v>367005</v>
      </c>
      <c r="M18" s="20">
        <f>L18+K18</f>
        <v>367005</v>
      </c>
      <c r="N18" t="s">
        <v>40</v>
      </c>
      <c r="O18" t="s">
        <v>24</v>
      </c>
      <c r="P18" t="s">
        <v>24</v>
      </c>
      <c r="Q18" t="s">
        <v>24</v>
      </c>
    </row>
    <row r="19" spans="2:17" ht="12.75" customHeight="1" x14ac:dyDescent="0.2">
      <c r="B19" s="21" t="s">
        <v>41</v>
      </c>
      <c r="C19" s="21" t="s">
        <v>42</v>
      </c>
      <c r="D19" s="22" t="str">
        <f>CONCATENATE(SUBSTITUTE(N19,"###",""),SUBSTITUTE(O19,"###",""),SUBSTITUTE(P19,"###",""),SUBSTITUTE(Q19,"###",""))</f>
        <v>Розвиток міського пасажирського транспорту в містах України</v>
      </c>
      <c r="E19" s="16"/>
      <c r="F19" s="23">
        <v>117005</v>
      </c>
      <c r="G19" s="23">
        <f>E19+F19</f>
        <v>117005</v>
      </c>
      <c r="H19" s="16"/>
      <c r="I19" s="16"/>
      <c r="J19" s="16"/>
      <c r="K19" s="16"/>
      <c r="L19" s="23">
        <f>F19+I19</f>
        <v>117005</v>
      </c>
      <c r="M19" s="23">
        <f>K19+L19</f>
        <v>117005</v>
      </c>
      <c r="N19" t="s">
        <v>43</v>
      </c>
      <c r="O19" t="s">
        <v>24</v>
      </c>
      <c r="P19" t="s">
        <v>24</v>
      </c>
      <c r="Q19" t="s">
        <v>24</v>
      </c>
    </row>
    <row r="20" spans="2:17" ht="12.75" customHeight="1" x14ac:dyDescent="0.2">
      <c r="B20" s="14" t="s">
        <v>44</v>
      </c>
      <c r="C20" s="14"/>
      <c r="D20" s="15" t="s">
        <v>45</v>
      </c>
      <c r="E20" s="17">
        <v>1255928</v>
      </c>
      <c r="F20" s="17">
        <v>638444.5</v>
      </c>
      <c r="G20" s="17">
        <f>E20+F20</f>
        <v>1894372.5</v>
      </c>
      <c r="H20" s="17">
        <v>-4300892.9000000004</v>
      </c>
      <c r="I20" s="17">
        <v>-801.6</v>
      </c>
      <c r="J20" s="17">
        <f>H20+I20</f>
        <v>-4301694.5</v>
      </c>
      <c r="K20" s="17">
        <f>E20+H20</f>
        <v>-3044964.9000000004</v>
      </c>
      <c r="L20" s="17">
        <f>F20+I20</f>
        <v>637642.9</v>
      </c>
      <c r="M20" s="17">
        <f>K20+L20</f>
        <v>-2407322.0000000005</v>
      </c>
    </row>
    <row r="21" spans="2:17" ht="24.75" customHeight="1" x14ac:dyDescent="0.2">
      <c r="B21" s="18" t="s">
        <v>46</v>
      </c>
      <c r="C21" s="18"/>
      <c r="D21" s="19" t="str">
        <f>CONCATENATE(SUBSTITUTE(N21,"###",""),SUBSTITUTE(O21,"###",""),SUBSTITUTE(P21,"###",""),SUBSTITUTE(Q21,"###",""))</f>
        <v>Міністерство фінансів України (загальнодержавні витрати)</v>
      </c>
      <c r="E21" s="20">
        <v>1255928</v>
      </c>
      <c r="F21" s="20">
        <v>638444.5</v>
      </c>
      <c r="G21" s="20">
        <f>F21+E21</f>
        <v>1894372.5</v>
      </c>
      <c r="H21" s="20">
        <v>-4300892.9000000004</v>
      </c>
      <c r="I21" s="20">
        <v>-801.6</v>
      </c>
      <c r="J21" s="20">
        <f>I21+H21</f>
        <v>-4301694.5</v>
      </c>
      <c r="K21" s="20">
        <f>H21+E21</f>
        <v>-3044964.9000000004</v>
      </c>
      <c r="L21" s="20">
        <f>I21+F21</f>
        <v>637642.9</v>
      </c>
      <c r="M21" s="20">
        <f>L21+K21</f>
        <v>-2407322.0000000005</v>
      </c>
      <c r="N21" t="s">
        <v>45</v>
      </c>
      <c r="O21" t="s">
        <v>24</v>
      </c>
      <c r="P21" t="s">
        <v>24</v>
      </c>
      <c r="Q21" t="s">
        <v>24</v>
      </c>
    </row>
    <row r="22" spans="2:17" ht="12.75" customHeight="1" x14ac:dyDescent="0.2">
      <c r="B22" s="21" t="s">
        <v>47</v>
      </c>
      <c r="C22" s="21" t="s">
        <v>35</v>
      </c>
      <c r="D22" s="22" t="str">
        <f>CONCATENATE(SUBSTITUTE(N22,"###",""),SUBSTITUTE(O22,"###",""),SUBSTITUTE(P22,"###",""),SUBSTITUTE(Q22,"###",""))</f>
        <v>Відновлення сходу України</v>
      </c>
      <c r="E22" s="16"/>
      <c r="F22" s="23">
        <v>152684.5</v>
      </c>
      <c r="G22" s="23">
        <f>E22+F22</f>
        <v>152684.5</v>
      </c>
      <c r="H22" s="16"/>
      <c r="I22" s="16"/>
      <c r="J22" s="16"/>
      <c r="K22" s="16"/>
      <c r="L22" s="23">
        <f>F22+I22</f>
        <v>152684.5</v>
      </c>
      <c r="M22" s="23">
        <f>K22+L22</f>
        <v>152684.5</v>
      </c>
      <c r="N22" t="s">
        <v>48</v>
      </c>
      <c r="O22" t="s">
        <v>24</v>
      </c>
      <c r="P22" t="s">
        <v>24</v>
      </c>
      <c r="Q22" t="s">
        <v>24</v>
      </c>
    </row>
  </sheetData>
  <mergeCells count="2">
    <mergeCell ref="B5:M5"/>
    <mergeCell ref="B6:M6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65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cols>
    <col min="1" max="256" width="9.140625" customWidth="1"/>
  </cols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cols>
    <col min="1" max="256" width="9.140625" customWidth="1"/>
  </cols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cols>
    <col min="1" max="256" width="9.140625" customWidth="1"/>
  </cols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1DC89FFDAC4684DB262DCE45F8F3961" ma:contentTypeVersion="0" ma:contentTypeDescription="Створення нового документа." ma:contentTypeScope="" ma:versionID="83c020f26922ed63a1879982c2428808">
  <xsd:schema xmlns:xsd="http://www.w3.org/2001/XMLSchema" xmlns:xs="http://www.w3.org/2001/XMLSchema" xmlns:p="http://schemas.microsoft.com/office/2006/metadata/properties" xmlns:ns2="acedc1b3-a6a6-4744-bb8f-c9b717f8a9c9" targetNamespace="http://schemas.microsoft.com/office/2006/metadata/properties" ma:root="true" ma:fieldsID="0726173c3e9f53e106ecb31a6e2fb790" ns2:_="">
    <xsd:import namespace="acedc1b3-a6a6-4744-bb8f-c9b717f8a9c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edc1b3-a6a6-4744-bb8f-c9b717f8a9c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Значення ідентифікатора документа" ma:description="Значення ідентифікатора документа, призначеного цьому елементу." ma:internalName="_dlc_DocId" ma:readOnly="true">
      <xsd:simpleType>
        <xsd:restriction base="dms:Text"/>
      </xsd:simpleType>
    </xsd:element>
    <xsd:element name="_dlc_DocIdUrl" ma:index="9" nillable="true" ma:displayName="Ідентифікатор документа" ma:description="Постійне посилання на цей документ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acedc1b3-a6a6-4744-bb8f-c9b717f8a9c9">MFWF-331-51344</_dlc_DocId>
    <_dlc_DocIdUrl xmlns="acedc1b3-a6a6-4744-bb8f-c9b717f8a9c9">
      <Url>http://workflow/04000/04110/_layouts/DocIdRedir.aspx?ID=MFWF-331-51344</Url>
      <Description>MFWF-331-51344</Description>
    </_dlc_DocIdUrl>
  </documentManagement>
</p:properties>
</file>

<file path=customXml/itemProps1.xml><?xml version="1.0" encoding="utf-8"?>
<ds:datastoreItem xmlns:ds="http://schemas.openxmlformats.org/officeDocument/2006/customXml" ds:itemID="{879E836E-CA4C-4801-96BB-7A28FA4ED7B3}"/>
</file>

<file path=customXml/itemProps2.xml><?xml version="1.0" encoding="utf-8"?>
<ds:datastoreItem xmlns:ds="http://schemas.openxmlformats.org/officeDocument/2006/customXml" ds:itemID="{485FA5C7-114A-4773-8A36-8B1B5367A629}"/>
</file>

<file path=customXml/itemProps3.xml><?xml version="1.0" encoding="utf-8"?>
<ds:datastoreItem xmlns:ds="http://schemas.openxmlformats.org/officeDocument/2006/customXml" ds:itemID="{5746ED3D-22B1-41D5-8E9C-90A5B3C274AA}"/>
</file>

<file path=customXml/itemProps4.xml><?xml version="1.0" encoding="utf-8"?>
<ds:datastoreItem xmlns:ds="http://schemas.openxmlformats.org/officeDocument/2006/customXml" ds:itemID="{0C1DFD26-F5CB-4DF6-85C8-635CE5693D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4</vt:i4>
      </vt:variant>
      <vt:variant>
        <vt:lpstr>Іменовані діапазони</vt:lpstr>
      </vt:variant>
      <vt:variant>
        <vt:i4>3</vt:i4>
      </vt:variant>
    </vt:vector>
  </HeadingPairs>
  <TitlesOfParts>
    <vt:vector size="7" baseType="lpstr">
      <vt:lpstr>Sheet1</vt:lpstr>
      <vt:lpstr>Sheet2</vt:lpstr>
      <vt:lpstr>Sheet3</vt:lpstr>
      <vt:lpstr>Sheet4</vt:lpstr>
      <vt:lpstr>q</vt:lpstr>
      <vt:lpstr>Sheet1!Область_друку</vt:lpstr>
      <vt:lpstr>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Ющук Володимир Іванович</dc:creator>
  <cp:lastModifiedBy>yushchuk</cp:lastModifiedBy>
  <cp:lastPrinted>2017-06-20T19:55:23Z</cp:lastPrinted>
  <dcterms:created xsi:type="dcterms:W3CDTF">2017-06-20T19:57:20Z</dcterms:created>
  <dcterms:modified xsi:type="dcterms:W3CDTF">2017-06-20T19:57:34Z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0x01010051DC89FFDAC4684DB262DCE45F8F3961</vt:lpwstr>
  </property>
  <property fmtid="{D5CDD505-2E9C-101B-9397-08002B2CF9AE}" pid="3" name="_dlc_DocIdItemGuid">
    <vt:lpwstr>68e9197b-e115-4d8b-86e3-e711c7b36174</vt:lpwstr>
  </property>
</Properties>
</file>