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20" windowWidth="19440" windowHeight="12525"/>
  </bookViews>
  <sheets>
    <sheet name="Лист3" sheetId="2" r:id="rId1"/>
    <sheet name="Зміни до Кодексу ЦЗ" sheetId="1" r:id="rId2"/>
  </sheets>
  <calcPr calcId="145621"/>
</workbook>
</file>

<file path=xl/calcChain.xml><?xml version="1.0" encoding="utf-8"?>
<calcChain xmlns="http://schemas.openxmlformats.org/spreadsheetml/2006/main">
  <c r="G6" i="2" l="1"/>
  <c r="D6" i="2"/>
  <c r="J32" i="1"/>
  <c r="J28" i="1" s="1"/>
  <c r="J39" i="1"/>
  <c r="J35" i="1"/>
  <c r="J31" i="1" s="1"/>
  <c r="J27" i="1" s="1"/>
  <c r="J23" i="1" s="1"/>
  <c r="J19" i="1" s="1"/>
  <c r="J17" i="1" s="1"/>
  <c r="K17" i="1" s="1"/>
  <c r="K13" i="1" s="1"/>
  <c r="H30" i="1"/>
  <c r="E30" i="1"/>
  <c r="I28" i="1"/>
  <c r="F28" i="1"/>
  <c r="G32" i="1"/>
  <c r="G28" i="1" s="1"/>
  <c r="C28" i="1"/>
  <c r="E28" i="1"/>
  <c r="C13" i="1"/>
  <c r="C11" i="1" s="1"/>
  <c r="C20" i="1"/>
  <c r="H17" i="1"/>
  <c r="H13" i="1" s="1"/>
  <c r="E17" i="1"/>
  <c r="K42" i="1"/>
  <c r="J42" i="1"/>
  <c r="I42" i="1"/>
  <c r="H42" i="1"/>
  <c r="H38" i="1"/>
  <c r="G42" i="1"/>
  <c r="G38" i="1" s="1"/>
  <c r="E42" i="1"/>
  <c r="K41" i="1"/>
  <c r="J41" i="1"/>
  <c r="J37" i="1"/>
  <c r="J33" i="1" s="1"/>
  <c r="I41" i="1"/>
  <c r="H41" i="1"/>
  <c r="H37" i="1"/>
  <c r="H33" i="1" s="1"/>
  <c r="G41" i="1"/>
  <c r="F41" i="1"/>
  <c r="F37" i="1"/>
  <c r="F33" i="1" s="1"/>
  <c r="E41" i="1"/>
  <c r="K40" i="1"/>
  <c r="J40" i="1"/>
  <c r="I40" i="1"/>
  <c r="H40" i="1"/>
  <c r="G40" i="1"/>
  <c r="F40" i="1"/>
  <c r="E40" i="1"/>
  <c r="K39" i="1"/>
  <c r="I39" i="1"/>
  <c r="H39" i="1"/>
  <c r="H35" i="1" s="1"/>
  <c r="H31" i="1" s="1"/>
  <c r="H27" i="1" s="1"/>
  <c r="H23" i="1" s="1"/>
  <c r="H19" i="1" s="1"/>
  <c r="G39" i="1"/>
  <c r="F39" i="1"/>
  <c r="E39" i="1"/>
  <c r="K38" i="1"/>
  <c r="J38" i="1"/>
  <c r="E38" i="1"/>
  <c r="K37" i="1"/>
  <c r="I37" i="1"/>
  <c r="G37" i="1"/>
  <c r="E37" i="1"/>
  <c r="K35" i="1"/>
  <c r="K31" i="1" s="1"/>
  <c r="K27" i="1" s="1"/>
  <c r="K23" i="1" s="1"/>
  <c r="K19" i="1" s="1"/>
  <c r="I35" i="1"/>
  <c r="I31" i="1" s="1"/>
  <c r="I27" i="1" s="1"/>
  <c r="I23" i="1" s="1"/>
  <c r="I19" i="1" s="1"/>
  <c r="F35" i="1"/>
  <c r="F31" i="1" s="1"/>
  <c r="D35" i="1"/>
  <c r="C35" i="1"/>
  <c r="E35" i="1"/>
  <c r="K33" i="1"/>
  <c r="I33" i="1"/>
  <c r="G33" i="1"/>
  <c r="E33" i="1"/>
  <c r="K32" i="1"/>
  <c r="I32" i="1"/>
  <c r="H32" i="1"/>
  <c r="F32" i="1"/>
  <c r="E32" i="1"/>
  <c r="G31" i="1"/>
  <c r="G27" i="1"/>
  <c r="G23" i="1"/>
  <c r="G19" i="1" s="1"/>
  <c r="E31" i="1"/>
  <c r="E27" i="1"/>
  <c r="E26" i="1"/>
  <c r="K25" i="1"/>
  <c r="J25" i="1"/>
  <c r="I25" i="1"/>
  <c r="H25" i="1"/>
  <c r="G25" i="1"/>
  <c r="F25" i="1"/>
  <c r="E25" i="1"/>
  <c r="K20" i="1"/>
  <c r="F20" i="1"/>
  <c r="E24" i="1"/>
  <c r="E23" i="1"/>
  <c r="E22" i="1"/>
  <c r="I20" i="1"/>
  <c r="H20" i="1"/>
  <c r="D20" i="1"/>
  <c r="E19" i="1"/>
  <c r="K18" i="1"/>
  <c r="I18" i="1"/>
  <c r="H18" i="1"/>
  <c r="E18" i="1"/>
  <c r="K15" i="1"/>
  <c r="J15" i="1"/>
  <c r="I15" i="1"/>
  <c r="H15" i="1"/>
  <c r="G15" i="1"/>
  <c r="F15" i="1"/>
  <c r="K14" i="1"/>
  <c r="J14" i="1"/>
  <c r="I14" i="1"/>
  <c r="H14" i="1"/>
  <c r="G14" i="1"/>
  <c r="F14" i="1"/>
  <c r="I13" i="1"/>
  <c r="I11" i="1" s="1"/>
  <c r="F13" i="1"/>
  <c r="F11" i="1"/>
  <c r="H11" i="1" s="1"/>
  <c r="E13" i="1"/>
  <c r="E15" i="1" s="1"/>
  <c r="D11" i="1"/>
  <c r="D34" i="1"/>
  <c r="E20" i="1"/>
  <c r="K11" i="1" l="1"/>
  <c r="I34" i="1"/>
  <c r="J24" i="1"/>
  <c r="J20" i="1" s="1"/>
  <c r="J34" i="1" s="1"/>
  <c r="J30" i="1" s="1"/>
  <c r="K28" i="1"/>
  <c r="H28" i="1"/>
  <c r="G24" i="1"/>
  <c r="G20" i="1" s="1"/>
  <c r="G34" i="1" s="1"/>
  <c r="C34" i="1"/>
  <c r="E34" i="1" s="1"/>
  <c r="E11" i="1"/>
  <c r="F34" i="1"/>
  <c r="F27" i="1"/>
  <c r="F23" i="1" s="1"/>
  <c r="F19" i="1" s="1"/>
  <c r="K30" i="1" l="1"/>
  <c r="J26" i="1"/>
  <c r="J22" i="1" s="1"/>
  <c r="J18" i="1" s="1"/>
  <c r="K34" i="1"/>
  <c r="H34" i="1"/>
</calcChain>
</file>

<file path=xl/sharedStrings.xml><?xml version="1.0" encoding="utf-8"?>
<sst xmlns="http://schemas.openxmlformats.org/spreadsheetml/2006/main" count="97" uniqueCount="69">
  <si>
    <t>ЗВЕДЕНІ ФІНАНСОВО-ЕКОНОМІЧНІ РОЗРАХУНКИ</t>
  </si>
  <si>
    <r>
      <t xml:space="preserve">Рівень бюджету </t>
    </r>
    <r>
      <rPr>
        <u/>
        <sz val="12"/>
        <rFont val="Times New Roman"/>
        <family val="1"/>
      </rPr>
      <t xml:space="preserve">                    Державний бюджет України                                           .</t>
    </r>
  </si>
  <si>
    <t>(назва державного або місцевого бюджету)</t>
  </si>
  <si>
    <t>№ з/п</t>
  </si>
  <si>
    <t>показники</t>
  </si>
  <si>
    <t>загальний фонд</t>
  </si>
  <si>
    <t>спеціальний фонд</t>
  </si>
  <si>
    <t>всього</t>
  </si>
  <si>
    <t>1</t>
  </si>
  <si>
    <t>3</t>
  </si>
  <si>
    <t>5</t>
  </si>
  <si>
    <t>7</t>
  </si>
  <si>
    <t>10</t>
  </si>
  <si>
    <t>у тому числі:</t>
  </si>
  <si>
    <t>1.1</t>
  </si>
  <si>
    <t>Збільшення витрат (+) - всього</t>
  </si>
  <si>
    <t>з них за бюджетними призначеннями (КПКВК) та напрямками використання:</t>
  </si>
  <si>
    <t>КПКВ 1003000 Головне управління внутрішніх військ Міністерства внутрішніх справ України</t>
  </si>
  <si>
    <t>1.1.1</t>
  </si>
  <si>
    <t>з них за бюджетними програмами (КПКВК)  та напрямками використання</t>
  </si>
  <si>
    <t>1.2</t>
  </si>
  <si>
    <t>Зменшення витрат (-) - всього</t>
  </si>
  <si>
    <t>........</t>
  </si>
  <si>
    <t>2</t>
  </si>
  <si>
    <t>2.1</t>
  </si>
  <si>
    <t>Збільшення доходів (+) - всього</t>
  </si>
  <si>
    <t>з них за видами доходів</t>
  </si>
  <si>
    <t>..........</t>
  </si>
  <si>
    <t>2.2</t>
  </si>
  <si>
    <t>Зменшення доходів (-) - всього</t>
  </si>
  <si>
    <t>з них за бюджетними програмами (КПКВК) та напрямками використання</t>
  </si>
  <si>
    <t>4</t>
  </si>
  <si>
    <t>...........</t>
  </si>
  <si>
    <t>6</t>
  </si>
  <si>
    <t>у тому числі за рахунок:</t>
  </si>
  <si>
    <t>6.1</t>
  </si>
  <si>
    <t>Зменшення видатків витрат бюджету (-) - всього</t>
  </si>
  <si>
    <t>з них за бюджетними програмами (КПКВ) та напрямками використання</t>
  </si>
  <si>
    <t>6.2</t>
  </si>
  <si>
    <t>Збільшення доходів бюджету (+) - всього</t>
  </si>
  <si>
    <t>Директор Департаменту</t>
  </si>
  <si>
    <t>(тис. грн.)</t>
  </si>
  <si>
    <t>2019 рік</t>
  </si>
  <si>
    <t>2020 рік</t>
  </si>
  <si>
    <t>2021 рік</t>
  </si>
  <si>
    <t>КПКВ 1006000 Державна служба України з надзвичайних ситуацій</t>
  </si>
  <si>
    <t xml:space="preserve">економіки і фінансів </t>
  </si>
  <si>
    <t>Олександр ОЛІЙНИК</t>
  </si>
  <si>
    <t>до проєкту Закону України «Про внесення зміни до статті 121 Кодексу цивільного захисту України щодо врегулювання питання виплати допомоги на поховання і компенсації матеріальних витрат на ритуальні послуги та спорудження надгробка»</t>
  </si>
  <si>
    <t>Витрати бюджету згідно з проєктом акта - всього        (п.1.1 +п.1.2)</t>
  </si>
  <si>
    <t>Доходи бюджету згідно з проєктом акта - всього              (п. 2.1 + п. 2.2)</t>
  </si>
  <si>
    <t>Витрати бюджету згідно з проєктом акта, які враховані у бюджеті та передбачені бюджетними документами, - всього</t>
  </si>
  <si>
    <t>Доходи бюджету згідно з проєктом акта, які враховані у бюджеті та передбачені бюджетними документами, - всього</t>
  </si>
  <si>
    <t>Загальна сума додаткових бюджетних коштів, яка необхідна згідно з проєктом акта (п. 1 - п. 2 - п. 3 - п. 4)</t>
  </si>
  <si>
    <t>Джерела покриття загальної суми додаткових бюджетних коштів (п. 5), необхідних згідно з проєктом акта, - всього (п. 6.1 + п. 6.2)</t>
  </si>
  <si>
    <t>Інформація
стосовно видатків на виплату допомоги на поховання і компенсації матеріальних витрат на ритуальні послуги та спорудження надгробка
до проєкту Закону України «Про внесення зміни до статті 121 Кодексу цивільного захисту України щодо врегулювання питання виплати допомоги на поховання і компенсації матеріальних витрат на ритуальні послуги та спорудження надгробка»</t>
  </si>
  <si>
    <t>Випадки настання смерті особи рядового чи начальницького складу</t>
  </si>
  <si>
    <r>
      <t xml:space="preserve">2018 рік 
</t>
    </r>
    <r>
      <rPr>
        <b/>
        <i/>
        <sz val="14"/>
        <rFont val="Times New Roman"/>
        <family val="1"/>
        <charset val="204"/>
      </rPr>
      <t>(фактично)</t>
    </r>
  </si>
  <si>
    <r>
      <t xml:space="preserve">2019 рік 
</t>
    </r>
    <r>
      <rPr>
        <b/>
        <i/>
        <sz val="14"/>
        <rFont val="Times New Roman"/>
        <family val="1"/>
        <charset val="204"/>
      </rPr>
      <t>(передбачено у кошторисі)</t>
    </r>
  </si>
  <si>
    <r>
      <t xml:space="preserve">2019 рік 
</t>
    </r>
    <r>
      <rPr>
        <b/>
        <i/>
        <sz val="14"/>
        <rFont val="Times New Roman"/>
        <family val="1"/>
        <charset val="204"/>
      </rPr>
      <t>(у випадку реалізації законопроєкту)</t>
    </r>
  </si>
  <si>
    <t>Кількість випадків</t>
  </si>
  <si>
    <t>Розмір виплат</t>
  </si>
  <si>
    <t>Сума</t>
  </si>
  <si>
    <t>під час проходження служби</t>
  </si>
  <si>
    <t>-</t>
  </si>
  <si>
    <t>5 х 2007 грн. 
(прожитковий мінімум на день загибелі (смерті) = 10 035 грн.</t>
  </si>
  <si>
    <t>під час виконання службових обов'язків</t>
  </si>
  <si>
    <t>5 х 1921 грн. 
(прожитковий мінімум на день загибелі (смерті) = 9 605 грн.</t>
  </si>
  <si>
    <t>Директор Департаменту економіки і фінансів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</si>
</sst>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2" formatCode="#,##0.0"/>
  </numFmts>
  <fonts count="16" x14ac:knownFonts="1">
    <font>
      <sz val="11"/>
      <color indexed="8"/>
      <name val="Calibri"/>
      <family val="2"/>
      <charset val="204"/>
    </font>
    <font>
      <sz val="10"/>
      <name val="Arial Cyr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b/>
      <u/>
      <sz val="12"/>
      <name val="Times New Roman"/>
      <family val="1"/>
    </font>
    <font>
      <sz val="12"/>
      <name val="Times New Roman"/>
      <family val="1"/>
    </font>
    <font>
      <u/>
      <sz val="12"/>
      <name val="Times New Roman"/>
      <family val="1"/>
    </font>
    <font>
      <sz val="8"/>
      <name val="Times New Roman"/>
      <family val="1"/>
    </font>
    <font>
      <b/>
      <sz val="14"/>
      <name val="Times New Roman"/>
      <family val="1"/>
      <charset val="204"/>
    </font>
    <font>
      <sz val="10"/>
      <color indexed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8"/>
      <name val="Calibri"/>
      <family val="2"/>
      <charset val="204"/>
    </font>
    <font>
      <sz val="10"/>
      <name val="Arial"/>
    </font>
    <font>
      <sz val="14"/>
      <name val="Times New Roman"/>
      <family val="1"/>
      <charset val="204"/>
    </font>
    <font>
      <b/>
      <i/>
      <sz val="14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13" fillId="0" borderId="0"/>
  </cellStyleXfs>
  <cellXfs count="57">
    <xf numFmtId="0" fontId="0" fillId="0" borderId="0" xfId="0"/>
    <xf numFmtId="0" fontId="3" fillId="0" borderId="0" xfId="1" applyFont="1" applyAlignment="1">
      <alignment horizontal="center" vertical="center" wrapText="1"/>
    </xf>
    <xf numFmtId="0" fontId="7" fillId="0" borderId="0" xfId="1" applyFont="1" applyAlignment="1">
      <alignment horizontal="center" vertical="center" wrapText="1"/>
    </xf>
    <xf numFmtId="49" fontId="5" fillId="0" borderId="0" xfId="1" applyNumberFormat="1" applyFont="1" applyAlignment="1">
      <alignment horizontal="center" vertical="center" wrapText="1"/>
    </xf>
    <xf numFmtId="0" fontId="5" fillId="0" borderId="0" xfId="1" applyFont="1" applyAlignment="1">
      <alignment horizontal="left" vertical="center" wrapText="1"/>
    </xf>
    <xf numFmtId="0" fontId="5" fillId="0" borderId="0" xfId="1" applyFont="1" applyAlignment="1">
      <alignment horizontal="center" vertical="center" wrapText="1"/>
    </xf>
    <xf numFmtId="0" fontId="5" fillId="0" borderId="1" xfId="1" applyFont="1" applyBorder="1" applyAlignment="1">
      <alignment horizontal="center" vertical="center" textRotation="90" wrapText="1"/>
    </xf>
    <xf numFmtId="0" fontId="5" fillId="0" borderId="1" xfId="1" applyFont="1" applyBorder="1" applyAlignment="1">
      <alignment horizontal="center" vertical="center" wrapText="1"/>
    </xf>
    <xf numFmtId="49" fontId="5" fillId="0" borderId="1" xfId="1" applyNumberFormat="1" applyFont="1" applyBorder="1" applyAlignment="1">
      <alignment horizontal="center" vertical="center" wrapText="1"/>
    </xf>
    <xf numFmtId="0" fontId="5" fillId="0" borderId="1" xfId="1" applyFont="1" applyBorder="1" applyAlignment="1">
      <alignment horizontal="left" vertical="center" wrapText="1"/>
    </xf>
    <xf numFmtId="172" fontId="5" fillId="0" borderId="1" xfId="1" applyNumberFormat="1" applyFont="1" applyBorder="1" applyAlignment="1">
      <alignment horizontal="center" vertical="center" wrapText="1"/>
    </xf>
    <xf numFmtId="49" fontId="5" fillId="0" borderId="2" xfId="1" applyNumberFormat="1" applyFont="1" applyBorder="1" applyAlignment="1">
      <alignment horizontal="center" vertical="center" wrapText="1"/>
    </xf>
    <xf numFmtId="0" fontId="5" fillId="0" borderId="2" xfId="1" applyFont="1" applyBorder="1" applyAlignment="1">
      <alignment horizontal="left" vertical="center" wrapText="1"/>
    </xf>
    <xf numFmtId="172" fontId="5" fillId="0" borderId="2" xfId="1" applyNumberFormat="1" applyFont="1" applyBorder="1" applyAlignment="1">
      <alignment horizontal="center" vertical="center" wrapText="1"/>
    </xf>
    <xf numFmtId="172" fontId="5" fillId="0" borderId="1" xfId="1" applyNumberFormat="1" applyFont="1" applyFill="1" applyBorder="1" applyAlignment="1">
      <alignment horizontal="center" vertical="center" wrapText="1"/>
    </xf>
    <xf numFmtId="0" fontId="5" fillId="0" borderId="3" xfId="1" applyFont="1" applyBorder="1" applyAlignment="1">
      <alignment horizontal="left" vertical="center" wrapText="1"/>
    </xf>
    <xf numFmtId="172" fontId="5" fillId="0" borderId="3" xfId="1" applyNumberFormat="1" applyFont="1" applyBorder="1" applyAlignment="1">
      <alignment horizontal="center" vertical="center" wrapText="1"/>
    </xf>
    <xf numFmtId="49" fontId="5" fillId="0" borderId="4" xfId="1" applyNumberFormat="1" applyFont="1" applyBorder="1" applyAlignment="1">
      <alignment horizontal="center" vertical="center" wrapText="1"/>
    </xf>
    <xf numFmtId="0" fontId="5" fillId="0" borderId="5" xfId="1" applyFont="1" applyBorder="1" applyAlignment="1">
      <alignment horizontal="left" vertical="center" wrapText="1"/>
    </xf>
    <xf numFmtId="172" fontId="5" fillId="0" borderId="5" xfId="1" applyNumberFormat="1" applyFont="1" applyBorder="1" applyAlignment="1">
      <alignment horizontal="center" vertical="center" wrapText="1"/>
    </xf>
    <xf numFmtId="172" fontId="5" fillId="0" borderId="4" xfId="1" applyNumberFormat="1" applyFont="1" applyBorder="1" applyAlignment="1">
      <alignment horizontal="center" vertical="center" wrapText="1"/>
    </xf>
    <xf numFmtId="0" fontId="8" fillId="0" borderId="0" xfId="1" applyFont="1" applyAlignment="1">
      <alignment horizontal="left" vertical="center" wrapText="1"/>
    </xf>
    <xf numFmtId="49" fontId="9" fillId="0" borderId="0" xfId="1" applyNumberFormat="1" applyFont="1" applyAlignment="1">
      <alignment vertical="center" wrapText="1"/>
    </xf>
    <xf numFmtId="0" fontId="9" fillId="0" borderId="0" xfId="1" applyFont="1" applyAlignment="1">
      <alignment horizontal="center" vertical="center" wrapText="1"/>
    </xf>
    <xf numFmtId="49" fontId="3" fillId="0" borderId="0" xfId="1" applyNumberFormat="1" applyFont="1" applyAlignment="1">
      <alignment horizontal="center" vertical="center" wrapText="1"/>
    </xf>
    <xf numFmtId="0" fontId="3" fillId="0" borderId="0" xfId="1" applyFont="1" applyAlignment="1">
      <alignment horizontal="left" vertical="center" wrapText="1"/>
    </xf>
    <xf numFmtId="49" fontId="10" fillId="0" borderId="0" xfId="1" applyNumberFormat="1" applyFont="1" applyAlignment="1">
      <alignment vertical="center" wrapText="1"/>
    </xf>
    <xf numFmtId="0" fontId="10" fillId="0" borderId="0" xfId="1" applyFont="1" applyAlignment="1">
      <alignment horizontal="left" vertical="center" wrapText="1"/>
    </xf>
    <xf numFmtId="49" fontId="4" fillId="0" borderId="0" xfId="1" applyNumberFormat="1" applyFont="1" applyAlignment="1">
      <alignment horizontal="center" vertical="center" wrapText="1"/>
    </xf>
    <xf numFmtId="0" fontId="14" fillId="0" borderId="0" xfId="2" applyFont="1" applyAlignment="1">
      <alignment horizontal="center" vertical="center" wrapText="1"/>
    </xf>
    <xf numFmtId="0" fontId="8" fillId="0" borderId="1" xfId="2" applyFont="1" applyBorder="1" applyAlignment="1">
      <alignment horizontal="center" vertical="center" wrapText="1"/>
    </xf>
    <xf numFmtId="0" fontId="14" fillId="0" borderId="1" xfId="2" applyFont="1" applyBorder="1" applyAlignment="1">
      <alignment horizontal="left" vertical="center" wrapText="1"/>
    </xf>
    <xf numFmtId="0" fontId="14" fillId="0" borderId="1" xfId="2" applyFont="1" applyBorder="1" applyAlignment="1">
      <alignment horizontal="center" vertical="center" wrapText="1"/>
    </xf>
    <xf numFmtId="49" fontId="14" fillId="0" borderId="1" xfId="2" applyNumberFormat="1" applyFont="1" applyBorder="1" applyAlignment="1">
      <alignment horizontal="center" vertical="center" wrapText="1"/>
    </xf>
    <xf numFmtId="3" fontId="14" fillId="0" borderId="1" xfId="2" applyNumberFormat="1" applyFont="1" applyBorder="1" applyAlignment="1">
      <alignment horizontal="center" vertical="center" wrapText="1"/>
    </xf>
    <xf numFmtId="0" fontId="14" fillId="0" borderId="0" xfId="2" applyFont="1" applyAlignment="1">
      <alignment vertical="center" wrapText="1"/>
    </xf>
    <xf numFmtId="0" fontId="14" fillId="0" borderId="0" xfId="2" applyFont="1"/>
    <xf numFmtId="0" fontId="13" fillId="0" borderId="0" xfId="2"/>
    <xf numFmtId="0" fontId="14" fillId="0" borderId="9" xfId="2" applyFont="1" applyBorder="1" applyAlignment="1">
      <alignment horizontal="justify" vertical="center" wrapText="1"/>
    </xf>
    <xf numFmtId="0" fontId="14" fillId="0" borderId="0" xfId="2" applyFont="1" applyAlignment="1">
      <alignment horizontal="left" vertical="center" wrapText="1"/>
    </xf>
    <xf numFmtId="0" fontId="14" fillId="0" borderId="0" xfId="2" applyFont="1" applyAlignment="1">
      <alignment horizontal="center" wrapText="1"/>
    </xf>
    <xf numFmtId="0" fontId="8" fillId="0" borderId="0" xfId="2" applyFont="1" applyAlignment="1">
      <alignment horizontal="center" vertical="center" wrapText="1"/>
    </xf>
    <xf numFmtId="0" fontId="8" fillId="0" borderId="1" xfId="2" applyFont="1" applyBorder="1" applyAlignment="1">
      <alignment horizontal="center" vertical="center" wrapText="1"/>
    </xf>
    <xf numFmtId="49" fontId="14" fillId="0" borderId="1" xfId="2" applyNumberFormat="1" applyFont="1" applyBorder="1" applyAlignment="1">
      <alignment horizontal="center" vertical="center" wrapText="1"/>
    </xf>
    <xf numFmtId="49" fontId="10" fillId="0" borderId="0" xfId="1" applyNumberFormat="1" applyFont="1" applyAlignment="1">
      <alignment horizontal="left" vertical="center" wrapText="1"/>
    </xf>
    <xf numFmtId="0" fontId="10" fillId="0" borderId="0" xfId="1" applyFont="1" applyAlignment="1">
      <alignment horizontal="right" vertical="center" wrapText="1"/>
    </xf>
    <xf numFmtId="0" fontId="5" fillId="0" borderId="0" xfId="1" applyFont="1" applyAlignment="1">
      <alignment horizontal="center" vertical="center" wrapText="1"/>
    </xf>
    <xf numFmtId="0" fontId="5" fillId="0" borderId="0" xfId="1" applyFont="1" applyBorder="1" applyAlignment="1">
      <alignment horizontal="center" vertical="center" wrapText="1"/>
    </xf>
    <xf numFmtId="49" fontId="5" fillId="0" borderId="1" xfId="1" applyNumberFormat="1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 wrapText="1"/>
    </xf>
    <xf numFmtId="0" fontId="5" fillId="0" borderId="6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8" xfId="1" applyFont="1" applyBorder="1" applyAlignment="1">
      <alignment horizontal="center" vertical="center" wrapText="1"/>
    </xf>
    <xf numFmtId="49" fontId="2" fillId="0" borderId="0" xfId="1" applyNumberFormat="1" applyFont="1" applyAlignment="1">
      <alignment horizontal="center" vertical="center" wrapText="1"/>
    </xf>
    <xf numFmtId="49" fontId="11" fillId="0" borderId="0" xfId="1" applyNumberFormat="1" applyFont="1" applyAlignment="1">
      <alignment horizontal="center" vertical="center" wrapText="1"/>
    </xf>
    <xf numFmtId="49" fontId="5" fillId="0" borderId="0" xfId="1" applyNumberFormat="1" applyFont="1" applyAlignment="1">
      <alignment horizontal="center" vertical="center" wrapText="1"/>
    </xf>
    <xf numFmtId="49" fontId="10" fillId="0" borderId="0" xfId="1" applyNumberFormat="1" applyFont="1" applyAlignment="1">
      <alignment vertical="center" wrapText="1"/>
    </xf>
  </cellXfs>
  <cellStyles count="3">
    <cellStyle name="Обычный" xfId="0" builtinId="0"/>
    <cellStyle name="Обычный 2" xfId="1"/>
    <cellStyle name="Обычный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9"/>
  <sheetViews>
    <sheetView tabSelected="1" zoomScaleNormal="100" workbookViewId="0">
      <selection activeCell="A9" sqref="A9:C9"/>
    </sheetView>
  </sheetViews>
  <sheetFormatPr defaultRowHeight="18.75" x14ac:dyDescent="0.3"/>
  <cols>
    <col min="1" max="1" width="34" style="29" customWidth="1"/>
    <col min="2" max="2" width="15.7109375" style="29" customWidth="1"/>
    <col min="3" max="3" width="20" style="29" customWidth="1"/>
    <col min="4" max="5" width="15.7109375" style="29" customWidth="1"/>
    <col min="6" max="6" width="20" style="29" customWidth="1"/>
    <col min="7" max="8" width="15.7109375" style="29" customWidth="1"/>
    <col min="9" max="9" width="20" style="29" customWidth="1"/>
    <col min="10" max="12" width="15.7109375" style="29" customWidth="1"/>
    <col min="13" max="22" width="9.140625" style="36"/>
    <col min="23" max="16384" width="9.140625" style="37"/>
  </cols>
  <sheetData>
    <row r="1" spans="1:10" ht="87.75" customHeight="1" x14ac:dyDescent="0.3">
      <c r="A1" s="41" t="s">
        <v>55</v>
      </c>
      <c r="B1" s="41"/>
      <c r="C1" s="41"/>
      <c r="D1" s="41"/>
      <c r="E1" s="41"/>
      <c r="F1" s="41"/>
      <c r="G1" s="41"/>
      <c r="H1" s="41"/>
      <c r="I1" s="41"/>
      <c r="J1" s="41"/>
    </row>
    <row r="3" spans="1:10" ht="39" customHeight="1" x14ac:dyDescent="0.3">
      <c r="A3" s="42" t="s">
        <v>56</v>
      </c>
      <c r="B3" s="42" t="s">
        <v>57</v>
      </c>
      <c r="C3" s="42"/>
      <c r="D3" s="42"/>
      <c r="E3" s="42" t="s">
        <v>58</v>
      </c>
      <c r="F3" s="42"/>
      <c r="G3" s="42"/>
      <c r="H3" s="42" t="s">
        <v>59</v>
      </c>
      <c r="I3" s="42"/>
      <c r="J3" s="42"/>
    </row>
    <row r="4" spans="1:10" ht="37.5" x14ac:dyDescent="0.3">
      <c r="A4" s="42"/>
      <c r="B4" s="30" t="s">
        <v>60</v>
      </c>
      <c r="C4" s="30" t="s">
        <v>61</v>
      </c>
      <c r="D4" s="30" t="s">
        <v>62</v>
      </c>
      <c r="E4" s="30" t="s">
        <v>60</v>
      </c>
      <c r="F4" s="30" t="s">
        <v>61</v>
      </c>
      <c r="G4" s="30" t="s">
        <v>62</v>
      </c>
      <c r="H4" s="30" t="s">
        <v>60</v>
      </c>
      <c r="I4" s="30" t="s">
        <v>61</v>
      </c>
      <c r="J4" s="30" t="s">
        <v>62</v>
      </c>
    </row>
    <row r="5" spans="1:10" ht="37.5" customHeight="1" x14ac:dyDescent="0.3">
      <c r="A5" s="31" t="s">
        <v>63</v>
      </c>
      <c r="B5" s="32">
        <v>12</v>
      </c>
      <c r="C5" s="32" t="s">
        <v>64</v>
      </c>
      <c r="D5" s="32" t="s">
        <v>64</v>
      </c>
      <c r="E5" s="32" t="s">
        <v>64</v>
      </c>
      <c r="F5" s="32" t="s">
        <v>64</v>
      </c>
      <c r="G5" s="32" t="s">
        <v>64</v>
      </c>
      <c r="H5" s="32">
        <v>12</v>
      </c>
      <c r="I5" s="43" t="s">
        <v>65</v>
      </c>
      <c r="J5" s="34">
        <v>120420</v>
      </c>
    </row>
    <row r="6" spans="1:10" ht="112.5" x14ac:dyDescent="0.3">
      <c r="A6" s="31" t="s">
        <v>66</v>
      </c>
      <c r="B6" s="32">
        <v>2</v>
      </c>
      <c r="C6" s="33" t="s">
        <v>67</v>
      </c>
      <c r="D6" s="34">
        <f>2*9605</f>
        <v>19210</v>
      </c>
      <c r="E6" s="32">
        <v>2</v>
      </c>
      <c r="F6" s="33" t="s">
        <v>67</v>
      </c>
      <c r="G6" s="34">
        <f>2*9605</f>
        <v>19210</v>
      </c>
      <c r="H6" s="32">
        <v>2</v>
      </c>
      <c r="I6" s="43"/>
      <c r="J6" s="34">
        <v>20070</v>
      </c>
    </row>
    <row r="7" spans="1:10" ht="37.5" customHeight="1" x14ac:dyDescent="0.3">
      <c r="A7" s="38"/>
      <c r="B7" s="38"/>
      <c r="C7" s="38"/>
      <c r="D7" s="38"/>
      <c r="E7" s="38"/>
      <c r="F7" s="38"/>
      <c r="G7" s="38"/>
      <c r="H7" s="38"/>
      <c r="I7" s="38"/>
      <c r="J7" s="38"/>
    </row>
    <row r="8" spans="1:10" x14ac:dyDescent="0.3">
      <c r="A8" s="35"/>
      <c r="B8" s="35"/>
      <c r="C8" s="35"/>
      <c r="D8" s="35"/>
      <c r="E8" s="35"/>
      <c r="F8" s="35"/>
      <c r="G8" s="35"/>
      <c r="H8" s="35"/>
      <c r="I8" s="35"/>
      <c r="J8" s="35"/>
    </row>
    <row r="9" spans="1:10" ht="37.5" customHeight="1" x14ac:dyDescent="0.3">
      <c r="A9" s="39" t="s">
        <v>68</v>
      </c>
      <c r="B9" s="39"/>
      <c r="C9" s="39"/>
      <c r="G9" s="40" t="s">
        <v>47</v>
      </c>
      <c r="H9" s="40"/>
    </row>
  </sheetData>
  <mergeCells count="9">
    <mergeCell ref="A7:J7"/>
    <mergeCell ref="A9:C9"/>
    <mergeCell ref="G9:H9"/>
    <mergeCell ref="A1:J1"/>
    <mergeCell ref="A3:A4"/>
    <mergeCell ref="B3:D3"/>
    <mergeCell ref="E3:G3"/>
    <mergeCell ref="H3:J3"/>
    <mergeCell ref="I5:I6"/>
  </mergeCells>
  <printOptions horizontalCentered="1"/>
  <pageMargins left="0.39370078740157483" right="0.39370078740157483" top="0.98425196850393704" bottom="0.98425196850393704" header="0.51181102362204722" footer="0.51181102362204722"/>
  <pageSetup paperSize="9" scale="75" orientation="landscape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0"/>
    <pageSetUpPr fitToPage="1"/>
  </sheetPr>
  <dimension ref="A1:K47"/>
  <sheetViews>
    <sheetView workbookViewId="0">
      <selection activeCell="B36" sqref="B36"/>
    </sheetView>
  </sheetViews>
  <sheetFormatPr defaultColWidth="8.7109375" defaultRowHeight="12.75" x14ac:dyDescent="0.25"/>
  <cols>
    <col min="1" max="1" width="6.85546875" style="24" customWidth="1"/>
    <col min="2" max="2" width="54.5703125" style="25" customWidth="1"/>
    <col min="3" max="7" width="11.7109375" style="1" customWidth="1"/>
    <col min="8" max="8" width="13.28515625" style="1" customWidth="1"/>
    <col min="9" max="9" width="12.140625" style="1" customWidth="1"/>
    <col min="10" max="10" width="9.28515625" style="1" customWidth="1"/>
    <col min="11" max="11" width="10" style="1" customWidth="1"/>
    <col min="12" max="246" width="9.28515625" style="1" customWidth="1"/>
    <col min="247" max="247" width="6.85546875" style="1" customWidth="1"/>
    <col min="248" max="248" width="42" style="1" customWidth="1"/>
    <col min="249" max="16384" width="8.7109375" style="1"/>
  </cols>
  <sheetData>
    <row r="1" spans="1:11" ht="15.75" customHeight="1" x14ac:dyDescent="0.25">
      <c r="A1" s="53" t="s">
        <v>0</v>
      </c>
      <c r="B1" s="53"/>
      <c r="C1" s="53"/>
      <c r="D1" s="53"/>
      <c r="E1" s="53"/>
      <c r="F1" s="53"/>
      <c r="G1" s="53"/>
      <c r="H1" s="53"/>
      <c r="I1" s="53"/>
      <c r="J1" s="53"/>
      <c r="K1" s="53"/>
    </row>
    <row r="2" spans="1:11" ht="33" customHeight="1" x14ac:dyDescent="0.25">
      <c r="A2" s="54" t="s">
        <v>48</v>
      </c>
      <c r="B2" s="54"/>
      <c r="C2" s="54"/>
      <c r="D2" s="54"/>
      <c r="E2" s="54"/>
      <c r="F2" s="54"/>
      <c r="G2" s="54"/>
      <c r="H2" s="54"/>
      <c r="I2" s="54"/>
      <c r="J2" s="54"/>
      <c r="K2" s="54"/>
    </row>
    <row r="3" spans="1:11" ht="15.75" x14ac:dyDescent="0.25">
      <c r="A3" s="28"/>
      <c r="B3" s="28"/>
      <c r="C3" s="28"/>
      <c r="D3" s="28"/>
      <c r="E3" s="28"/>
      <c r="F3" s="28"/>
      <c r="G3" s="28"/>
      <c r="H3" s="28"/>
    </row>
    <row r="4" spans="1:11" ht="15.75" customHeight="1" x14ac:dyDescent="0.25">
      <c r="A4" s="55" t="s">
        <v>1</v>
      </c>
      <c r="B4" s="55"/>
      <c r="C4" s="55"/>
      <c r="D4" s="55"/>
      <c r="E4" s="55"/>
      <c r="F4" s="55"/>
      <c r="G4" s="55"/>
      <c r="H4" s="55"/>
      <c r="I4" s="55"/>
      <c r="J4" s="55"/>
      <c r="K4" s="55"/>
    </row>
    <row r="5" spans="1:11" ht="15.75" customHeight="1" x14ac:dyDescent="0.25">
      <c r="A5" s="46" t="s">
        <v>2</v>
      </c>
      <c r="B5" s="46"/>
      <c r="C5" s="46"/>
      <c r="D5" s="46"/>
      <c r="E5" s="46"/>
      <c r="F5" s="46"/>
      <c r="G5" s="46"/>
      <c r="H5" s="46"/>
      <c r="I5" s="46"/>
      <c r="J5" s="46"/>
      <c r="K5" s="46"/>
    </row>
    <row r="6" spans="1:11" s="2" customFormat="1" ht="15.75" x14ac:dyDescent="0.25">
      <c r="A6" s="46"/>
      <c r="B6" s="46"/>
      <c r="C6" s="46"/>
      <c r="D6" s="46"/>
      <c r="E6" s="46"/>
      <c r="F6" s="46"/>
      <c r="G6" s="46"/>
      <c r="H6" s="46"/>
    </row>
    <row r="7" spans="1:11" s="2" customFormat="1" ht="15.75" x14ac:dyDescent="0.25">
      <c r="A7" s="3"/>
      <c r="B7" s="4"/>
      <c r="C7" s="5"/>
      <c r="D7" s="5"/>
      <c r="E7" s="5"/>
      <c r="F7" s="5"/>
      <c r="G7" s="47"/>
      <c r="H7" s="47"/>
      <c r="K7" s="2" t="s">
        <v>41</v>
      </c>
    </row>
    <row r="8" spans="1:11" ht="15.75" x14ac:dyDescent="0.25">
      <c r="A8" s="48" t="s">
        <v>3</v>
      </c>
      <c r="B8" s="49" t="s">
        <v>4</v>
      </c>
      <c r="C8" s="50" t="s">
        <v>42</v>
      </c>
      <c r="D8" s="51"/>
      <c r="E8" s="52"/>
      <c r="F8" s="50" t="s">
        <v>43</v>
      </c>
      <c r="G8" s="51"/>
      <c r="H8" s="52"/>
      <c r="I8" s="50" t="s">
        <v>44</v>
      </c>
      <c r="J8" s="51"/>
      <c r="K8" s="52"/>
    </row>
    <row r="9" spans="1:11" ht="70.5" customHeight="1" x14ac:dyDescent="0.25">
      <c r="A9" s="48"/>
      <c r="B9" s="49"/>
      <c r="C9" s="6" t="s">
        <v>5</v>
      </c>
      <c r="D9" s="6" t="s">
        <v>6</v>
      </c>
      <c r="E9" s="7" t="s">
        <v>7</v>
      </c>
      <c r="F9" s="6" t="s">
        <v>5</v>
      </c>
      <c r="G9" s="6" t="s">
        <v>6</v>
      </c>
      <c r="H9" s="7" t="s">
        <v>7</v>
      </c>
      <c r="I9" s="6" t="s">
        <v>5</v>
      </c>
      <c r="J9" s="6" t="s">
        <v>6</v>
      </c>
      <c r="K9" s="7" t="s">
        <v>7</v>
      </c>
    </row>
    <row r="10" spans="1:11" ht="15.75" x14ac:dyDescent="0.25">
      <c r="A10" s="8" t="s">
        <v>8</v>
      </c>
      <c r="B10" s="7">
        <v>2</v>
      </c>
      <c r="C10" s="8" t="s">
        <v>9</v>
      </c>
      <c r="D10" s="7">
        <v>4</v>
      </c>
      <c r="E10" s="8" t="s">
        <v>10</v>
      </c>
      <c r="F10" s="7">
        <v>6</v>
      </c>
      <c r="G10" s="8" t="s">
        <v>11</v>
      </c>
      <c r="H10" s="7">
        <v>8</v>
      </c>
      <c r="I10" s="7">
        <v>9</v>
      </c>
      <c r="J10" s="8" t="s">
        <v>12</v>
      </c>
      <c r="K10" s="7">
        <v>11</v>
      </c>
    </row>
    <row r="11" spans="1:11" ht="31.5" x14ac:dyDescent="0.25">
      <c r="A11" s="8">
        <v>1</v>
      </c>
      <c r="B11" s="9" t="s">
        <v>49</v>
      </c>
      <c r="C11" s="10">
        <f>C13+C18</f>
        <v>140.5</v>
      </c>
      <c r="D11" s="10">
        <f>D13+D18</f>
        <v>0</v>
      </c>
      <c r="E11" s="10">
        <f>SUM(C11:D11)</f>
        <v>140.5</v>
      </c>
      <c r="F11" s="10">
        <f>F13+F18</f>
        <v>140.5</v>
      </c>
      <c r="G11" s="10">
        <v>0</v>
      </c>
      <c r="H11" s="10">
        <f>SUM(F11:G11)</f>
        <v>140.5</v>
      </c>
      <c r="I11" s="10">
        <f>I13+I18</f>
        <v>140.5</v>
      </c>
      <c r="J11" s="10">
        <v>0</v>
      </c>
      <c r="K11" s="10">
        <f>SUM(I11:J11)</f>
        <v>140.5</v>
      </c>
    </row>
    <row r="12" spans="1:11" ht="15.75" x14ac:dyDescent="0.25">
      <c r="A12" s="8"/>
      <c r="B12" s="9" t="s">
        <v>13</v>
      </c>
      <c r="C12" s="10"/>
      <c r="D12" s="10"/>
      <c r="E12" s="10"/>
      <c r="F12" s="10"/>
      <c r="G12" s="10"/>
      <c r="H12" s="10"/>
      <c r="I12" s="10"/>
      <c r="J12" s="10"/>
      <c r="K12" s="10"/>
    </row>
    <row r="13" spans="1:11" ht="15.75" x14ac:dyDescent="0.25">
      <c r="A13" s="8" t="s">
        <v>14</v>
      </c>
      <c r="B13" s="9" t="s">
        <v>15</v>
      </c>
      <c r="C13" s="10">
        <f>C17</f>
        <v>140.5</v>
      </c>
      <c r="D13" s="10">
        <v>0</v>
      </c>
      <c r="E13" s="10">
        <f>ROUND(SUM(C13:D13),1)</f>
        <v>140.5</v>
      </c>
      <c r="F13" s="10">
        <f t="shared" ref="F13:K13" si="0">F17</f>
        <v>140.5</v>
      </c>
      <c r="G13" s="10">
        <v>0</v>
      </c>
      <c r="H13" s="10">
        <f t="shared" si="0"/>
        <v>140.5</v>
      </c>
      <c r="I13" s="10">
        <f t="shared" si="0"/>
        <v>140.5</v>
      </c>
      <c r="J13" s="10">
        <v>0</v>
      </c>
      <c r="K13" s="10">
        <f t="shared" si="0"/>
        <v>140.5</v>
      </c>
    </row>
    <row r="14" spans="1:11" ht="31.5" hidden="1" customHeight="1" x14ac:dyDescent="0.25">
      <c r="A14" s="11"/>
      <c r="B14" s="12" t="s">
        <v>16</v>
      </c>
      <c r="C14" s="13"/>
      <c r="D14" s="10">
        <v>0</v>
      </c>
      <c r="E14" s="13"/>
      <c r="F14" s="10" t="e">
        <f>#REF!</f>
        <v>#REF!</v>
      </c>
      <c r="G14" s="10" t="e">
        <f>#REF!</f>
        <v>#REF!</v>
      </c>
      <c r="H14" s="10" t="e">
        <f>#REF!</f>
        <v>#REF!</v>
      </c>
      <c r="I14" s="10" t="e">
        <f>#REF!</f>
        <v>#REF!</v>
      </c>
      <c r="J14" s="10" t="e">
        <f>#REF!</f>
        <v>#REF!</v>
      </c>
      <c r="K14" s="10" t="e">
        <f>#REF!</f>
        <v>#REF!</v>
      </c>
    </row>
    <row r="15" spans="1:11" ht="31.5" hidden="1" customHeight="1" x14ac:dyDescent="0.25">
      <c r="A15" s="11"/>
      <c r="B15" s="12" t="s">
        <v>17</v>
      </c>
      <c r="C15" s="13">
        <v>577172.69999999995</v>
      </c>
      <c r="D15" s="10">
        <v>0</v>
      </c>
      <c r="E15" s="13">
        <f>E13</f>
        <v>140.5</v>
      </c>
      <c r="F15" s="10" t="e">
        <f>#REF!</f>
        <v>#REF!</v>
      </c>
      <c r="G15" s="10" t="e">
        <f>#REF!</f>
        <v>#REF!</v>
      </c>
      <c r="H15" s="10" t="e">
        <f>#REF!</f>
        <v>#REF!</v>
      </c>
      <c r="I15" s="10" t="e">
        <f>#REF!</f>
        <v>#REF!</v>
      </c>
      <c r="J15" s="10" t="e">
        <f>#REF!</f>
        <v>#REF!</v>
      </c>
      <c r="K15" s="10" t="e">
        <f>#REF!</f>
        <v>#REF!</v>
      </c>
    </row>
    <row r="16" spans="1:11" ht="31.5" x14ac:dyDescent="0.25">
      <c r="A16" s="11" t="s">
        <v>18</v>
      </c>
      <c r="B16" s="9" t="s">
        <v>19</v>
      </c>
      <c r="C16" s="10"/>
      <c r="D16" s="10"/>
      <c r="E16" s="10"/>
      <c r="F16" s="10"/>
      <c r="G16" s="10"/>
      <c r="H16" s="10"/>
      <c r="I16" s="10"/>
      <c r="J16" s="10"/>
      <c r="K16" s="10"/>
    </row>
    <row r="17" spans="1:11" ht="32.25" customHeight="1" x14ac:dyDescent="0.25">
      <c r="A17" s="11"/>
      <c r="B17" s="9" t="s">
        <v>45</v>
      </c>
      <c r="C17" s="14">
        <v>140.5</v>
      </c>
      <c r="D17" s="10">
        <v>0</v>
      </c>
      <c r="E17" s="10">
        <f>SUM(C17:D17)</f>
        <v>140.5</v>
      </c>
      <c r="F17" s="14">
        <v>140.5</v>
      </c>
      <c r="G17" s="10">
        <v>0</v>
      </c>
      <c r="H17" s="10">
        <f>SUM(F17:G17)</f>
        <v>140.5</v>
      </c>
      <c r="I17" s="14">
        <v>140.5</v>
      </c>
      <c r="J17" s="10">
        <f>J19</f>
        <v>0</v>
      </c>
      <c r="K17" s="10">
        <f>SUM(I17:J17)</f>
        <v>140.5</v>
      </c>
    </row>
    <row r="18" spans="1:11" ht="15.75" x14ac:dyDescent="0.25">
      <c r="A18" s="8" t="s">
        <v>20</v>
      </c>
      <c r="B18" s="9" t="s">
        <v>21</v>
      </c>
      <c r="C18" s="10">
        <v>0</v>
      </c>
      <c r="D18" s="10">
        <v>0</v>
      </c>
      <c r="E18" s="10">
        <f>SUM(C18:D18)</f>
        <v>0</v>
      </c>
      <c r="F18" s="10">
        <v>0</v>
      </c>
      <c r="G18" s="10">
        <v>0</v>
      </c>
      <c r="H18" s="10">
        <f t="shared" ref="F18:K20" si="1">H22</f>
        <v>0</v>
      </c>
      <c r="I18" s="10">
        <f t="shared" si="1"/>
        <v>0</v>
      </c>
      <c r="J18" s="10">
        <f t="shared" si="1"/>
        <v>0</v>
      </c>
      <c r="K18" s="10">
        <f t="shared" si="1"/>
        <v>0</v>
      </c>
    </row>
    <row r="19" spans="1:11" ht="15.75" x14ac:dyDescent="0.25">
      <c r="A19" s="8"/>
      <c r="B19" s="9" t="s">
        <v>22</v>
      </c>
      <c r="C19" s="10">
        <v>0</v>
      </c>
      <c r="D19" s="10">
        <v>0</v>
      </c>
      <c r="E19" s="10">
        <f>SUM(C19:D19)</f>
        <v>0</v>
      </c>
      <c r="F19" s="10">
        <f t="shared" si="1"/>
        <v>0</v>
      </c>
      <c r="G19" s="10">
        <f t="shared" si="1"/>
        <v>0</v>
      </c>
      <c r="H19" s="10">
        <f t="shared" si="1"/>
        <v>0</v>
      </c>
      <c r="I19" s="10">
        <f t="shared" si="1"/>
        <v>0</v>
      </c>
      <c r="J19" s="10">
        <f t="shared" si="1"/>
        <v>0</v>
      </c>
      <c r="K19" s="10">
        <f t="shared" si="1"/>
        <v>0</v>
      </c>
    </row>
    <row r="20" spans="1:11" ht="31.5" x14ac:dyDescent="0.25">
      <c r="A20" s="8" t="s">
        <v>23</v>
      </c>
      <c r="B20" s="9" t="s">
        <v>50</v>
      </c>
      <c r="C20" s="10">
        <f>C22+C25</f>
        <v>0</v>
      </c>
      <c r="D20" s="10">
        <f>D22+D25</f>
        <v>0</v>
      </c>
      <c r="E20" s="10">
        <f>SUM(C20:D20)</f>
        <v>0</v>
      </c>
      <c r="F20" s="10">
        <f t="shared" si="1"/>
        <v>0</v>
      </c>
      <c r="G20" s="10">
        <f t="shared" si="1"/>
        <v>0</v>
      </c>
      <c r="H20" s="10">
        <f t="shared" si="1"/>
        <v>0</v>
      </c>
      <c r="I20" s="10">
        <f t="shared" si="1"/>
        <v>0</v>
      </c>
      <c r="J20" s="10">
        <f t="shared" si="1"/>
        <v>0</v>
      </c>
      <c r="K20" s="10">
        <f t="shared" si="1"/>
        <v>0</v>
      </c>
    </row>
    <row r="21" spans="1:11" ht="15.75" x14ac:dyDescent="0.25">
      <c r="A21" s="8"/>
      <c r="B21" s="9" t="s">
        <v>13</v>
      </c>
      <c r="C21" s="10"/>
      <c r="D21" s="10"/>
      <c r="E21" s="10"/>
      <c r="F21" s="10"/>
      <c r="G21" s="10"/>
      <c r="H21" s="10"/>
      <c r="I21" s="10"/>
      <c r="J21" s="10"/>
      <c r="K21" s="10"/>
    </row>
    <row r="22" spans="1:11" ht="15.75" x14ac:dyDescent="0.25">
      <c r="A22" s="8" t="s">
        <v>24</v>
      </c>
      <c r="B22" s="9" t="s">
        <v>25</v>
      </c>
      <c r="C22" s="10">
        <v>0</v>
      </c>
      <c r="D22" s="10">
        <v>0</v>
      </c>
      <c r="E22" s="10">
        <f t="shared" ref="E22:E35" si="2">SUM(C22:D22)</f>
        <v>0</v>
      </c>
      <c r="F22" s="10">
        <v>0</v>
      </c>
      <c r="G22" s="10">
        <v>0</v>
      </c>
      <c r="H22" s="10">
        <v>0</v>
      </c>
      <c r="I22" s="10">
        <v>0</v>
      </c>
      <c r="J22" s="10">
        <f>J26</f>
        <v>0</v>
      </c>
      <c r="K22" s="10">
        <v>0</v>
      </c>
    </row>
    <row r="23" spans="1:11" ht="15.75" x14ac:dyDescent="0.25">
      <c r="A23" s="8"/>
      <c r="B23" s="9" t="s">
        <v>26</v>
      </c>
      <c r="C23" s="10">
        <v>0</v>
      </c>
      <c r="D23" s="10">
        <v>0</v>
      </c>
      <c r="E23" s="10">
        <f t="shared" si="2"/>
        <v>0</v>
      </c>
      <c r="F23" s="10">
        <f t="shared" ref="F23:K26" si="3">F27</f>
        <v>0</v>
      </c>
      <c r="G23" s="10">
        <f t="shared" si="3"/>
        <v>0</v>
      </c>
      <c r="H23" s="10">
        <f t="shared" si="3"/>
        <v>0</v>
      </c>
      <c r="I23" s="10">
        <f t="shared" si="3"/>
        <v>0</v>
      </c>
      <c r="J23" s="10">
        <f t="shared" si="3"/>
        <v>0</v>
      </c>
      <c r="K23" s="10">
        <f t="shared" si="3"/>
        <v>0</v>
      </c>
    </row>
    <row r="24" spans="1:11" ht="15.75" x14ac:dyDescent="0.25">
      <c r="A24" s="8"/>
      <c r="B24" s="9" t="s">
        <v>27</v>
      </c>
      <c r="C24" s="10">
        <v>0</v>
      </c>
      <c r="D24" s="10">
        <v>0</v>
      </c>
      <c r="E24" s="10">
        <f t="shared" si="2"/>
        <v>0</v>
      </c>
      <c r="F24" s="10">
        <v>0</v>
      </c>
      <c r="G24" s="10">
        <f t="shared" si="3"/>
        <v>0</v>
      </c>
      <c r="H24" s="10">
        <v>0</v>
      </c>
      <c r="I24" s="10">
        <v>0</v>
      </c>
      <c r="J24" s="10">
        <f t="shared" si="3"/>
        <v>0</v>
      </c>
      <c r="K24" s="10">
        <v>0</v>
      </c>
    </row>
    <row r="25" spans="1:11" ht="15.75" x14ac:dyDescent="0.25">
      <c r="A25" s="8" t="s">
        <v>28</v>
      </c>
      <c r="B25" s="9" t="s">
        <v>29</v>
      </c>
      <c r="C25" s="10">
        <v>0</v>
      </c>
      <c r="D25" s="10">
        <v>0</v>
      </c>
      <c r="E25" s="10">
        <f t="shared" si="2"/>
        <v>0</v>
      </c>
      <c r="F25" s="10">
        <f t="shared" si="3"/>
        <v>0</v>
      </c>
      <c r="G25" s="10">
        <f t="shared" si="3"/>
        <v>0</v>
      </c>
      <c r="H25" s="10">
        <f t="shared" si="3"/>
        <v>0</v>
      </c>
      <c r="I25" s="10">
        <f t="shared" si="3"/>
        <v>0</v>
      </c>
      <c r="J25" s="10">
        <f t="shared" si="3"/>
        <v>0</v>
      </c>
      <c r="K25" s="10">
        <f t="shared" si="3"/>
        <v>0</v>
      </c>
    </row>
    <row r="26" spans="1:11" ht="15.75" x14ac:dyDescent="0.25">
      <c r="A26" s="8"/>
      <c r="B26" s="9" t="s">
        <v>26</v>
      </c>
      <c r="C26" s="10">
        <v>0</v>
      </c>
      <c r="D26" s="10">
        <v>0</v>
      </c>
      <c r="E26" s="10">
        <f t="shared" si="2"/>
        <v>0</v>
      </c>
      <c r="F26" s="10">
        <v>0</v>
      </c>
      <c r="G26" s="10">
        <v>0</v>
      </c>
      <c r="H26" s="10">
        <v>0</v>
      </c>
      <c r="I26" s="10">
        <v>0</v>
      </c>
      <c r="J26" s="10">
        <f t="shared" si="3"/>
        <v>0</v>
      </c>
      <c r="K26" s="10">
        <v>0</v>
      </c>
    </row>
    <row r="27" spans="1:11" ht="15.75" x14ac:dyDescent="0.25">
      <c r="A27" s="8"/>
      <c r="B27" s="9" t="s">
        <v>27</v>
      </c>
      <c r="C27" s="10">
        <v>0</v>
      </c>
      <c r="D27" s="10">
        <v>0</v>
      </c>
      <c r="E27" s="10">
        <f t="shared" si="2"/>
        <v>0</v>
      </c>
      <c r="F27" s="10">
        <f t="shared" ref="F27:K28" si="4">F31</f>
        <v>0</v>
      </c>
      <c r="G27" s="10">
        <f t="shared" si="4"/>
        <v>0</v>
      </c>
      <c r="H27" s="10">
        <f t="shared" si="4"/>
        <v>0</v>
      </c>
      <c r="I27" s="10">
        <f t="shared" si="4"/>
        <v>0</v>
      </c>
      <c r="J27" s="10">
        <f t="shared" si="4"/>
        <v>0</v>
      </c>
      <c r="K27" s="10">
        <f t="shared" si="4"/>
        <v>0</v>
      </c>
    </row>
    <row r="28" spans="1:11" ht="47.25" x14ac:dyDescent="0.25">
      <c r="A28" s="8" t="s">
        <v>9</v>
      </c>
      <c r="B28" s="9" t="s">
        <v>51</v>
      </c>
      <c r="C28" s="10">
        <f>C30</f>
        <v>140.5</v>
      </c>
      <c r="D28" s="10">
        <v>0</v>
      </c>
      <c r="E28" s="10">
        <f>SUM(C28:D28)</f>
        <v>140.5</v>
      </c>
      <c r="F28" s="10">
        <f>F30</f>
        <v>140.5</v>
      </c>
      <c r="G28" s="10">
        <f t="shared" si="4"/>
        <v>0</v>
      </c>
      <c r="H28" s="10">
        <f>SUM(F28:G28)</f>
        <v>140.5</v>
      </c>
      <c r="I28" s="10">
        <f>I30</f>
        <v>140.5</v>
      </c>
      <c r="J28" s="10">
        <f t="shared" si="4"/>
        <v>0</v>
      </c>
      <c r="K28" s="10">
        <f>SUM(I28:J28)</f>
        <v>140.5</v>
      </c>
    </row>
    <row r="29" spans="1:11" ht="31.5" x14ac:dyDescent="0.25">
      <c r="A29" s="8"/>
      <c r="B29" s="9" t="s">
        <v>30</v>
      </c>
      <c r="C29" s="10"/>
      <c r="D29" s="10"/>
      <c r="E29" s="10"/>
      <c r="F29" s="10"/>
      <c r="G29" s="10"/>
      <c r="H29" s="10"/>
      <c r="I29" s="10"/>
      <c r="J29" s="10"/>
      <c r="K29" s="10"/>
    </row>
    <row r="30" spans="1:11" ht="33.75" customHeight="1" x14ac:dyDescent="0.25">
      <c r="A30" s="8"/>
      <c r="B30" s="9" t="s">
        <v>45</v>
      </c>
      <c r="C30" s="14">
        <v>140.5</v>
      </c>
      <c r="D30" s="10">
        <v>0</v>
      </c>
      <c r="E30" s="10">
        <f>SUM(C30:D30)</f>
        <v>140.5</v>
      </c>
      <c r="F30" s="14">
        <v>140.5</v>
      </c>
      <c r="G30" s="14">
        <v>0</v>
      </c>
      <c r="H30" s="10">
        <f>SUM(F30:G30)</f>
        <v>140.5</v>
      </c>
      <c r="I30" s="14">
        <v>140.5</v>
      </c>
      <c r="J30" s="10">
        <f>J34</f>
        <v>0</v>
      </c>
      <c r="K30" s="10">
        <f>SUM(I30:J30)</f>
        <v>140.5</v>
      </c>
    </row>
    <row r="31" spans="1:11" ht="47.25" x14ac:dyDescent="0.25">
      <c r="A31" s="8" t="s">
        <v>31</v>
      </c>
      <c r="B31" s="9" t="s">
        <v>52</v>
      </c>
      <c r="C31" s="10">
        <v>0</v>
      </c>
      <c r="D31" s="10">
        <v>0</v>
      </c>
      <c r="E31" s="10">
        <f t="shared" si="2"/>
        <v>0</v>
      </c>
      <c r="F31" s="10">
        <f t="shared" ref="F31:H33" si="5">F35</f>
        <v>0</v>
      </c>
      <c r="G31" s="10">
        <f t="shared" si="5"/>
        <v>0</v>
      </c>
      <c r="H31" s="10">
        <f t="shared" si="5"/>
        <v>0</v>
      </c>
      <c r="I31" s="10">
        <f t="shared" ref="I31:K33" si="6">I35</f>
        <v>0</v>
      </c>
      <c r="J31" s="10">
        <f t="shared" si="6"/>
        <v>0</v>
      </c>
      <c r="K31" s="10">
        <f t="shared" si="6"/>
        <v>0</v>
      </c>
    </row>
    <row r="32" spans="1:11" ht="15.75" x14ac:dyDescent="0.25">
      <c r="A32" s="8"/>
      <c r="B32" s="9" t="s">
        <v>26</v>
      </c>
      <c r="C32" s="10">
        <v>0</v>
      </c>
      <c r="D32" s="10">
        <v>0</v>
      </c>
      <c r="E32" s="10">
        <f t="shared" si="2"/>
        <v>0</v>
      </c>
      <c r="F32" s="10">
        <f t="shared" si="5"/>
        <v>0</v>
      </c>
      <c r="G32" s="10">
        <f t="shared" si="5"/>
        <v>0</v>
      </c>
      <c r="H32" s="10">
        <f t="shared" si="5"/>
        <v>0</v>
      </c>
      <c r="I32" s="10">
        <f t="shared" si="6"/>
        <v>0</v>
      </c>
      <c r="J32" s="10">
        <f t="shared" si="6"/>
        <v>0</v>
      </c>
      <c r="K32" s="10">
        <f t="shared" si="6"/>
        <v>0</v>
      </c>
    </row>
    <row r="33" spans="1:11" ht="15.75" x14ac:dyDescent="0.25">
      <c r="A33" s="8"/>
      <c r="B33" s="9" t="s">
        <v>32</v>
      </c>
      <c r="C33" s="10">
        <v>0</v>
      </c>
      <c r="D33" s="10">
        <v>0</v>
      </c>
      <c r="E33" s="10">
        <f t="shared" si="2"/>
        <v>0</v>
      </c>
      <c r="F33" s="10">
        <f t="shared" si="5"/>
        <v>0</v>
      </c>
      <c r="G33" s="10">
        <f t="shared" si="5"/>
        <v>0</v>
      </c>
      <c r="H33" s="10">
        <f t="shared" si="5"/>
        <v>0</v>
      </c>
      <c r="I33" s="10">
        <f t="shared" si="6"/>
        <v>0</v>
      </c>
      <c r="J33" s="10">
        <f t="shared" si="6"/>
        <v>0</v>
      </c>
      <c r="K33" s="10">
        <f t="shared" si="6"/>
        <v>0</v>
      </c>
    </row>
    <row r="34" spans="1:11" ht="47.25" x14ac:dyDescent="0.25">
      <c r="A34" s="8" t="s">
        <v>10</v>
      </c>
      <c r="B34" s="9" t="s">
        <v>53</v>
      </c>
      <c r="C34" s="10">
        <f>C11-C20-C28-C31</f>
        <v>0</v>
      </c>
      <c r="D34" s="10">
        <f>D11-D20-D28-D31</f>
        <v>0</v>
      </c>
      <c r="E34" s="10">
        <f t="shared" si="2"/>
        <v>0</v>
      </c>
      <c r="F34" s="10">
        <f>F11-F20-F28-F31</f>
        <v>0</v>
      </c>
      <c r="G34" s="10">
        <f>G11-G20-G28-G31</f>
        <v>0</v>
      </c>
      <c r="H34" s="10">
        <f>SUM(F34:G34)</f>
        <v>0</v>
      </c>
      <c r="I34" s="10">
        <f>I11-I20-I28-I31</f>
        <v>0</v>
      </c>
      <c r="J34" s="10">
        <f>J11-J20-J28-J31</f>
        <v>0</v>
      </c>
      <c r="K34" s="10">
        <f>SUM(I34:J34)</f>
        <v>0</v>
      </c>
    </row>
    <row r="35" spans="1:11" ht="47.25" x14ac:dyDescent="0.25">
      <c r="A35" s="8" t="s">
        <v>33</v>
      </c>
      <c r="B35" s="9" t="s">
        <v>54</v>
      </c>
      <c r="C35" s="13">
        <f>C37+C40</f>
        <v>0</v>
      </c>
      <c r="D35" s="13">
        <f>D37+D40</f>
        <v>0</v>
      </c>
      <c r="E35" s="13">
        <f t="shared" si="2"/>
        <v>0</v>
      </c>
      <c r="F35" s="13">
        <f>F39</f>
        <v>0</v>
      </c>
      <c r="G35" s="13">
        <v>0</v>
      </c>
      <c r="H35" s="13">
        <f>H39</f>
        <v>0</v>
      </c>
      <c r="I35" s="13">
        <f>I39</f>
        <v>0</v>
      </c>
      <c r="J35" s="13">
        <f>J39</f>
        <v>0</v>
      </c>
      <c r="K35" s="13">
        <f>K39</f>
        <v>0</v>
      </c>
    </row>
    <row r="36" spans="1:11" ht="15.75" x14ac:dyDescent="0.25">
      <c r="A36" s="11"/>
      <c r="B36" s="15" t="s">
        <v>34</v>
      </c>
      <c r="C36" s="16"/>
      <c r="D36" s="16"/>
      <c r="E36" s="16"/>
      <c r="F36" s="16"/>
      <c r="G36" s="16"/>
      <c r="H36" s="13"/>
      <c r="I36" s="16"/>
      <c r="J36" s="16"/>
      <c r="K36" s="13"/>
    </row>
    <row r="37" spans="1:11" ht="15.75" x14ac:dyDescent="0.25">
      <c r="A37" s="17" t="s">
        <v>35</v>
      </c>
      <c r="B37" s="18" t="s">
        <v>36</v>
      </c>
      <c r="C37" s="19">
        <v>0</v>
      </c>
      <c r="D37" s="19">
        <v>0</v>
      </c>
      <c r="E37" s="19">
        <f t="shared" ref="E37:E42" si="7">SUM(C37:D37)</f>
        <v>0</v>
      </c>
      <c r="F37" s="19">
        <f t="shared" ref="F37:K37" si="8">F41</f>
        <v>0</v>
      </c>
      <c r="G37" s="19">
        <f t="shared" si="8"/>
        <v>0</v>
      </c>
      <c r="H37" s="20">
        <f t="shared" si="8"/>
        <v>0</v>
      </c>
      <c r="I37" s="19">
        <f t="shared" si="8"/>
        <v>0</v>
      </c>
      <c r="J37" s="19">
        <f t="shared" si="8"/>
        <v>0</v>
      </c>
      <c r="K37" s="20">
        <f t="shared" si="8"/>
        <v>0</v>
      </c>
    </row>
    <row r="38" spans="1:11" ht="31.5" x14ac:dyDescent="0.25">
      <c r="A38" s="8"/>
      <c r="B38" s="9" t="s">
        <v>37</v>
      </c>
      <c r="C38" s="20">
        <v>0</v>
      </c>
      <c r="D38" s="20">
        <v>0</v>
      </c>
      <c r="E38" s="20">
        <f t="shared" si="7"/>
        <v>0</v>
      </c>
      <c r="F38" s="20">
        <v>0</v>
      </c>
      <c r="G38" s="20">
        <f t="shared" ref="G38:H42" si="9">G42</f>
        <v>0</v>
      </c>
      <c r="H38" s="20">
        <f t="shared" si="9"/>
        <v>0</v>
      </c>
      <c r="I38" s="20">
        <v>0</v>
      </c>
      <c r="J38" s="20">
        <f t="shared" ref="J38:K42" si="10">J42</f>
        <v>0</v>
      </c>
      <c r="K38" s="20">
        <f t="shared" si="10"/>
        <v>0</v>
      </c>
    </row>
    <row r="39" spans="1:11" ht="15.75" x14ac:dyDescent="0.25">
      <c r="A39" s="8"/>
      <c r="B39" s="9" t="s">
        <v>27</v>
      </c>
      <c r="C39" s="10">
        <v>0</v>
      </c>
      <c r="D39" s="10">
        <v>0</v>
      </c>
      <c r="E39" s="10">
        <f t="shared" si="7"/>
        <v>0</v>
      </c>
      <c r="F39" s="10">
        <f>F43</f>
        <v>0</v>
      </c>
      <c r="G39" s="10">
        <f t="shared" si="9"/>
        <v>0</v>
      </c>
      <c r="H39" s="10">
        <f t="shared" si="9"/>
        <v>0</v>
      </c>
      <c r="I39" s="10">
        <f>I43</f>
        <v>0</v>
      </c>
      <c r="J39" s="10">
        <f t="shared" si="10"/>
        <v>0</v>
      </c>
      <c r="K39" s="10">
        <f t="shared" si="10"/>
        <v>0</v>
      </c>
    </row>
    <row r="40" spans="1:11" ht="15.75" x14ac:dyDescent="0.25">
      <c r="A40" s="8" t="s">
        <v>38</v>
      </c>
      <c r="B40" s="9" t="s">
        <v>39</v>
      </c>
      <c r="C40" s="10">
        <v>0</v>
      </c>
      <c r="D40" s="10">
        <v>0</v>
      </c>
      <c r="E40" s="10">
        <f t="shared" si="7"/>
        <v>0</v>
      </c>
      <c r="F40" s="10">
        <f>F44</f>
        <v>0</v>
      </c>
      <c r="G40" s="10">
        <f t="shared" si="9"/>
        <v>0</v>
      </c>
      <c r="H40" s="10">
        <f t="shared" si="9"/>
        <v>0</v>
      </c>
      <c r="I40" s="10">
        <f>I44</f>
        <v>0</v>
      </c>
      <c r="J40" s="10">
        <f t="shared" si="10"/>
        <v>0</v>
      </c>
      <c r="K40" s="10">
        <f t="shared" si="10"/>
        <v>0</v>
      </c>
    </row>
    <row r="41" spans="1:11" ht="15.75" x14ac:dyDescent="0.25">
      <c r="A41" s="8"/>
      <c r="B41" s="9" t="s">
        <v>26</v>
      </c>
      <c r="C41" s="10">
        <v>0</v>
      </c>
      <c r="D41" s="10">
        <v>0</v>
      </c>
      <c r="E41" s="10">
        <f t="shared" si="7"/>
        <v>0</v>
      </c>
      <c r="F41" s="10">
        <f>F45</f>
        <v>0</v>
      </c>
      <c r="G41" s="10">
        <f t="shared" si="9"/>
        <v>0</v>
      </c>
      <c r="H41" s="10">
        <f t="shared" si="9"/>
        <v>0</v>
      </c>
      <c r="I41" s="10">
        <f>I45</f>
        <v>0</v>
      </c>
      <c r="J41" s="10">
        <f t="shared" si="10"/>
        <v>0</v>
      </c>
      <c r="K41" s="10">
        <f t="shared" si="10"/>
        <v>0</v>
      </c>
    </row>
    <row r="42" spans="1:11" ht="15.75" x14ac:dyDescent="0.25">
      <c r="A42" s="8"/>
      <c r="B42" s="9" t="s">
        <v>27</v>
      </c>
      <c r="C42" s="10">
        <v>0</v>
      </c>
      <c r="D42" s="10">
        <v>0</v>
      </c>
      <c r="E42" s="10">
        <f t="shared" si="7"/>
        <v>0</v>
      </c>
      <c r="F42" s="10">
        <v>0</v>
      </c>
      <c r="G42" s="10">
        <f t="shared" si="9"/>
        <v>0</v>
      </c>
      <c r="H42" s="10">
        <f t="shared" si="9"/>
        <v>0</v>
      </c>
      <c r="I42" s="10">
        <f>I46</f>
        <v>0</v>
      </c>
      <c r="J42" s="10">
        <f t="shared" si="10"/>
        <v>0</v>
      </c>
      <c r="K42" s="10">
        <f t="shared" si="10"/>
        <v>0</v>
      </c>
    </row>
    <row r="43" spans="1:11" ht="15.75" x14ac:dyDescent="0.25">
      <c r="A43" s="3"/>
      <c r="B43" s="4"/>
      <c r="C43" s="5"/>
      <c r="D43" s="5"/>
      <c r="E43" s="5"/>
      <c r="F43" s="5"/>
      <c r="G43" s="5"/>
      <c r="H43" s="5"/>
    </row>
    <row r="44" spans="1:11" ht="15.75" x14ac:dyDescent="0.25">
      <c r="A44" s="3"/>
      <c r="B44" s="4"/>
      <c r="C44" s="5"/>
      <c r="D44" s="5"/>
      <c r="E44" s="5"/>
      <c r="F44" s="5"/>
      <c r="G44" s="5"/>
      <c r="H44" s="5"/>
    </row>
    <row r="45" spans="1:11" s="21" customFormat="1" ht="18.75" x14ac:dyDescent="0.25">
      <c r="A45" s="56" t="s">
        <v>40</v>
      </c>
      <c r="B45" s="56"/>
      <c r="C45" s="56"/>
      <c r="D45" s="56"/>
      <c r="E45" s="56"/>
      <c r="F45" s="56"/>
      <c r="G45" s="56"/>
      <c r="H45" s="56"/>
    </row>
    <row r="46" spans="1:11" s="21" customFormat="1" ht="18.75" x14ac:dyDescent="0.25">
      <c r="A46" s="44" t="s">
        <v>46</v>
      </c>
      <c r="B46" s="44"/>
      <c r="C46" s="44"/>
      <c r="D46" s="26"/>
      <c r="E46" s="27"/>
      <c r="F46" s="45" t="s">
        <v>47</v>
      </c>
      <c r="G46" s="45"/>
      <c r="H46" s="45"/>
    </row>
    <row r="47" spans="1:11" x14ac:dyDescent="0.25">
      <c r="A47" s="22"/>
      <c r="B47" s="22"/>
      <c r="C47" s="23"/>
      <c r="D47" s="23"/>
      <c r="E47" s="23"/>
      <c r="F47" s="23"/>
      <c r="G47" s="23"/>
      <c r="H47" s="23"/>
    </row>
  </sheetData>
  <mergeCells count="14">
    <mergeCell ref="A5:K5"/>
    <mergeCell ref="A1:K1"/>
    <mergeCell ref="A2:K2"/>
    <mergeCell ref="A4:K4"/>
    <mergeCell ref="I8:K8"/>
    <mergeCell ref="A45:H45"/>
    <mergeCell ref="A46:C46"/>
    <mergeCell ref="F46:H46"/>
    <mergeCell ref="A6:H6"/>
    <mergeCell ref="G7:H7"/>
    <mergeCell ref="A8:A9"/>
    <mergeCell ref="B8:B9"/>
    <mergeCell ref="C8:E8"/>
    <mergeCell ref="F8:H8"/>
  </mergeCells>
  <phoneticPr fontId="12" type="noConversion"/>
  <printOptions horizontalCentered="1"/>
  <pageMargins left="0.19685039370078741" right="0.19685039370078741" top="0.51" bottom="0.39370078740157483" header="0.51181102362204722" footer="0.38"/>
  <pageSetup paperSize="9" scale="87" fitToHeight="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Лист3</vt:lpstr>
      <vt:lpstr>Зміни до Кодексу ЦЗ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ilchenko</dc:creator>
  <cp:lastModifiedBy>User</cp:lastModifiedBy>
  <cp:lastPrinted>2019-10-25T10:32:50Z</cp:lastPrinted>
  <dcterms:created xsi:type="dcterms:W3CDTF">2016-05-13T14:08:40Z</dcterms:created>
  <dcterms:modified xsi:type="dcterms:W3CDTF">2020-02-14T12:49:30Z</dcterms:modified>
</cp:coreProperties>
</file>