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showSheetTabs="0" xWindow="0" yWindow="390" windowWidth="8760" windowHeight="3795"/>
  </bookViews>
  <sheets>
    <sheet name="Sheet1" sheetId="1" r:id="rId1"/>
    <sheet name="Sheet2" sheetId="2" r:id="rId2"/>
  </sheets>
  <definedNames>
    <definedName name="_xlnm.Print_Area">Sheet1!$A$1:$M$5</definedName>
  </definedNames>
  <calcPr calcId="162913" iterateDelta="1E-4"/>
</workbook>
</file>

<file path=xl/calcChain.xml><?xml version="1.0" encoding="utf-8"?>
<calcChain xmlns="http://schemas.openxmlformats.org/spreadsheetml/2006/main">
  <c r="C5" i="1" l="1"/>
  <c r="D5" i="1"/>
  <c r="G5" i="1"/>
  <c r="K5" i="1"/>
  <c r="J5" i="1"/>
  <c r="L5" i="1"/>
  <c r="C6" i="1"/>
  <c r="D6" i="1"/>
  <c r="G6" i="1"/>
  <c r="K6" i="1"/>
  <c r="L6" i="1"/>
  <c r="C7" i="1"/>
  <c r="D7" i="1"/>
  <c r="G7" i="1"/>
  <c r="J7" i="1"/>
  <c r="K7" i="1"/>
  <c r="L7" i="1"/>
  <c r="C8" i="1"/>
  <c r="D8" i="1"/>
  <c r="G8" i="1"/>
  <c r="K8" i="1"/>
  <c r="L8" i="1"/>
  <c r="C9" i="1"/>
  <c r="D9" i="1"/>
  <c r="G9" i="1"/>
  <c r="K9" i="1"/>
  <c r="J9" i="1"/>
  <c r="L9" i="1"/>
  <c r="C10" i="1"/>
  <c r="D10" i="1"/>
  <c r="G10" i="1"/>
  <c r="K10" i="1"/>
  <c r="L10" i="1"/>
  <c r="C11" i="1"/>
  <c r="D11" i="1"/>
  <c r="G11" i="1"/>
  <c r="K11" i="1"/>
  <c r="J11" i="1"/>
  <c r="L11" i="1"/>
  <c r="C12" i="1"/>
  <c r="D12" i="1"/>
  <c r="G12" i="1"/>
  <c r="K12" i="1"/>
  <c r="J12" i="1"/>
  <c r="L12" i="1"/>
  <c r="C13" i="1"/>
  <c r="D13" i="1"/>
  <c r="G13" i="1"/>
  <c r="K13" i="1"/>
  <c r="J13" i="1"/>
  <c r="L13" i="1"/>
  <c r="C14" i="1"/>
  <c r="D14" i="1"/>
  <c r="G14" i="1"/>
  <c r="K14" i="1"/>
  <c r="L14" i="1"/>
  <c r="D15" i="1"/>
  <c r="G15" i="1"/>
  <c r="K15" i="1"/>
  <c r="L15" i="1"/>
  <c r="J15" i="1"/>
  <c r="J14" i="1"/>
  <c r="J6" i="1"/>
  <c r="J8" i="1"/>
  <c r="J10" i="1"/>
</calcChain>
</file>

<file path=xl/sharedStrings.xml><?xml version="1.0" encoding="utf-8"?>
<sst xmlns="http://schemas.openxmlformats.org/spreadsheetml/2006/main" count="57" uniqueCount="21">
  <si>
    <t>Всього фінансування</t>
  </si>
  <si>
    <t/>
  </si>
  <si>
    <t>Всього</t>
  </si>
  <si>
    <t>(тис. грн.)</t>
  </si>
  <si>
    <t>Фінансування за борговими операціями</t>
  </si>
  <si>
    <t>Найменування</t>
  </si>
  <si>
    <t>Код</t>
  </si>
  <si>
    <t>Погашення</t>
  </si>
  <si>
    <t>Надходження від приватизації державного майна</t>
  </si>
  <si>
    <t>Внутрішні запозичення</t>
  </si>
  <si>
    <t>Внутрішні зобов'язання</t>
  </si>
  <si>
    <t>Зміни, що пропонуються</t>
  </si>
  <si>
    <t>Порівняльна таблиця змін фінансування Державного бюджету України на 2020 рік</t>
  </si>
  <si>
    <t>Запозичення</t>
  </si>
  <si>
    <t>Проект з урахуванням запропонованих змін</t>
  </si>
  <si>
    <t>Зовнішні зобов'язання</t>
  </si>
  <si>
    <t>спеціальний фонд</t>
  </si>
  <si>
    <t>Зовнішні запозичення</t>
  </si>
  <si>
    <t>загальний фонд</t>
  </si>
  <si>
    <t>Надходження від приватизації державного майна та інших надходжень, безпосередньо пов'язаних з процесом приватизації та кредитування підприємств</t>
  </si>
  <si>
    <t>Затверджено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</si>
</sst>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8" formatCode="* #,##0.00;* \-#,##0.00;* &quot;&quot;"/>
  </numFmts>
  <fonts count="6" x14ac:knownFonts="1">
    <font>
      <sz val="10"/>
      <name val="Arial"/>
      <charset val="204"/>
    </font>
    <font>
      <b/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20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0" xfId="0" applyFont="1" applyAlignment="1">
      <alignment horizontal="centerContinuous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right"/>
    </xf>
    <xf numFmtId="0" fontId="2" fillId="0" borderId="2" xfId="0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3" fillId="3" borderId="0" xfId="0" applyFont="1" applyFill="1" applyAlignment="1">
      <alignment wrapText="1"/>
    </xf>
    <xf numFmtId="0" fontId="2" fillId="0" borderId="0" xfId="0" applyFont="1"/>
    <xf numFmtId="0" fontId="3" fillId="3" borderId="0" xfId="0" applyFont="1" applyFill="1" applyAlignment="1">
      <alignment vertical="top"/>
    </xf>
    <xf numFmtId="0" fontId="2" fillId="0" borderId="4" xfId="0" applyFont="1" applyBorder="1" applyAlignment="1">
      <alignment horizontal="center" vertical="center" wrapText="1"/>
    </xf>
    <xf numFmtId="198" fontId="1" fillId="3" borderId="0" xfId="0" applyNumberFormat="1" applyFont="1" applyFill="1" applyAlignment="1" applyProtection="1"/>
    <xf numFmtId="0" fontId="1" fillId="2" borderId="5" xfId="0" applyFont="1" applyFill="1" applyBorder="1" applyAlignment="1" applyProtection="1">
      <alignment vertical="top"/>
    </xf>
    <xf numFmtId="0" fontId="1" fillId="2" borderId="5" xfId="0" applyFont="1" applyFill="1" applyBorder="1" applyAlignment="1" applyProtection="1">
      <alignment wrapText="1"/>
    </xf>
    <xf numFmtId="198" fontId="1" fillId="2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vertical="top"/>
    </xf>
    <xf numFmtId="0" fontId="1" fillId="0" borderId="6" xfId="0" applyFont="1" applyFill="1" applyBorder="1" applyAlignment="1" applyProtection="1">
      <alignment wrapText="1"/>
    </xf>
    <xf numFmtId="198" fontId="1" fillId="0" borderId="6" xfId="0" applyNumberFormat="1" applyFont="1" applyFill="1" applyBorder="1" applyAlignment="1" applyProtection="1"/>
    <xf numFmtId="0" fontId="0" fillId="0" borderId="6" xfId="0" applyFont="1" applyFill="1" applyBorder="1" applyAlignment="1" applyProtection="1">
      <alignment vertical="top"/>
    </xf>
    <xf numFmtId="0" fontId="0" fillId="0" borderId="6" xfId="0" applyFont="1" applyFill="1" applyBorder="1" applyAlignment="1" applyProtection="1">
      <alignment wrapText="1"/>
    </xf>
    <xf numFmtId="198" fontId="0" fillId="0" borderId="6" xfId="0" applyNumberFormat="1" applyFont="1" applyFill="1" applyBorder="1" applyAlignment="1" applyProtection="1"/>
    <xf numFmtId="0" fontId="4" fillId="0" borderId="0" xfId="0" applyNumberFormat="1" applyFont="1" applyFill="1" applyAlignment="1" applyProtection="1">
      <alignment horizontal="centerContinuous"/>
    </xf>
    <xf numFmtId="0" fontId="0" fillId="0" borderId="7" xfId="0" applyBorder="1" applyAlignment="1">
      <alignment horizontal="center" vertical="center"/>
    </xf>
    <xf numFmtId="0" fontId="0" fillId="0" borderId="7" xfId="0" applyNumberFormat="1" applyFont="1" applyFill="1" applyBorder="1" applyAlignment="1" applyProtection="1">
      <alignment horizontal="centerContinuous" vertical="center"/>
    </xf>
    <xf numFmtId="0" fontId="2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abSelected="1" zoomScale="70" zoomScaleNormal="70" workbookViewId="0">
      <selection activeCell="L23" sqref="L23"/>
    </sheetView>
  </sheetViews>
  <sheetFormatPr defaultRowHeight="12.75" customHeight="1" x14ac:dyDescent="0.2"/>
  <cols>
    <col min="1" max="1" width="1.5703125" customWidth="1"/>
    <col min="2" max="2" width="9.140625" customWidth="1"/>
    <col min="3" max="3" width="55.28515625" customWidth="1"/>
    <col min="4" max="4" width="15" customWidth="1"/>
    <col min="5" max="5" width="15.140625" customWidth="1"/>
    <col min="6" max="6" width="15.5703125" customWidth="1"/>
    <col min="7" max="7" width="14.85546875" customWidth="1"/>
    <col min="8" max="9" width="15.5703125" customWidth="1"/>
    <col min="10" max="10" width="14" customWidth="1"/>
    <col min="11" max="11" width="15" customWidth="1"/>
    <col min="12" max="12" width="16.140625" customWidth="1"/>
    <col min="13" max="16" width="0" hidden="1" customWidth="1"/>
  </cols>
  <sheetData>
    <row r="1" spans="1:16" ht="57.75" customHeight="1" x14ac:dyDescent="0.35">
      <c r="A1" s="23" t="s">
        <v>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6" s="5" customFormat="1" ht="17.25" customHeight="1" x14ac:dyDescent="0.2">
      <c r="L2" s="6" t="s">
        <v>3</v>
      </c>
    </row>
    <row r="3" spans="1:16" ht="33" customHeight="1" x14ac:dyDescent="0.2">
      <c r="B3" s="3"/>
      <c r="C3" s="24"/>
      <c r="D3" s="25" t="s">
        <v>20</v>
      </c>
      <c r="E3" s="7"/>
      <c r="F3" s="7"/>
      <c r="G3" s="25" t="s">
        <v>14</v>
      </c>
      <c r="H3" s="7"/>
      <c r="I3" s="7"/>
      <c r="J3" s="25" t="s">
        <v>11</v>
      </c>
      <c r="K3" s="7"/>
      <c r="L3" s="8"/>
    </row>
    <row r="4" spans="1:16" ht="25.5" x14ac:dyDescent="0.2">
      <c r="B4" s="4" t="s">
        <v>6</v>
      </c>
      <c r="C4" s="4" t="s">
        <v>5</v>
      </c>
      <c r="D4" s="26" t="s">
        <v>2</v>
      </c>
      <c r="E4" s="12" t="s">
        <v>18</v>
      </c>
      <c r="F4" s="12" t="s">
        <v>16</v>
      </c>
      <c r="G4" s="26" t="s">
        <v>2</v>
      </c>
      <c r="H4" s="12" t="s">
        <v>18</v>
      </c>
      <c r="I4" s="12" t="s">
        <v>16</v>
      </c>
      <c r="J4" s="26" t="s">
        <v>2</v>
      </c>
      <c r="K4" s="12" t="s">
        <v>18</v>
      </c>
      <c r="L4" s="12" t="s">
        <v>16</v>
      </c>
      <c r="M4" s="2"/>
    </row>
    <row r="5" spans="1:16" ht="12.75" customHeight="1" x14ac:dyDescent="0.2">
      <c r="B5" s="14">
        <v>400000</v>
      </c>
      <c r="C5" s="15" t="str">
        <f t="shared" ref="C5:C14" si="0">CONCATENATE(SUBSTITUTE(M5,"###",""),SUBSTITUTE(N5,"###",""),SUBSTITUTE(O5,"###",""),SUBSTITUTE(P5,"###",""))</f>
        <v>Фінансування за борговими операціями</v>
      </c>
      <c r="D5" s="16">
        <f t="shared" ref="D5:D15" si="1">E5+F5</f>
        <v>83027510.700000048</v>
      </c>
      <c r="E5" s="16">
        <v>60365510.700000048</v>
      </c>
      <c r="F5" s="16">
        <v>22662000</v>
      </c>
      <c r="G5" s="16">
        <f t="shared" ref="G5:G15" si="2">H5+I5</f>
        <v>296656098.60000002</v>
      </c>
      <c r="H5" s="16">
        <v>273994098.60000002</v>
      </c>
      <c r="I5" s="16">
        <v>22662000</v>
      </c>
      <c r="J5" s="16">
        <f t="shared" ref="J5:J15" si="3">K5+L5</f>
        <v>213628587.89999998</v>
      </c>
      <c r="K5" s="16">
        <f t="shared" ref="K5:K15" si="4">H5-E5</f>
        <v>213628587.89999998</v>
      </c>
      <c r="L5" s="16">
        <f t="shared" ref="L5:L15" si="5">I5-F5</f>
        <v>0</v>
      </c>
      <c r="M5" t="s">
        <v>4</v>
      </c>
      <c r="N5" t="s">
        <v>1</v>
      </c>
      <c r="O5" t="s">
        <v>1</v>
      </c>
      <c r="P5" t="s">
        <v>1</v>
      </c>
    </row>
    <row r="6" spans="1:16" ht="12.75" customHeight="1" x14ac:dyDescent="0.2">
      <c r="B6" s="17">
        <v>401000</v>
      </c>
      <c r="C6" s="18" t="str">
        <f t="shared" si="0"/>
        <v>Запозичення</v>
      </c>
      <c r="D6" s="19">
        <f t="shared" si="1"/>
        <v>365164439.60000002</v>
      </c>
      <c r="E6" s="19">
        <v>342502439.60000002</v>
      </c>
      <c r="F6" s="19">
        <v>22662000</v>
      </c>
      <c r="G6" s="19">
        <f t="shared" si="2"/>
        <v>642664063.60000002</v>
      </c>
      <c r="H6" s="19">
        <v>620002063.60000002</v>
      </c>
      <c r="I6" s="19">
        <v>22662000</v>
      </c>
      <c r="J6" s="19">
        <f t="shared" si="3"/>
        <v>277499624</v>
      </c>
      <c r="K6" s="19">
        <f t="shared" si="4"/>
        <v>277499624</v>
      </c>
      <c r="L6" s="19">
        <f t="shared" si="5"/>
        <v>0</v>
      </c>
      <c r="M6" t="s">
        <v>13</v>
      </c>
      <c r="N6" t="s">
        <v>1</v>
      </c>
      <c r="O6" t="s">
        <v>1</v>
      </c>
      <c r="P6" t="s">
        <v>1</v>
      </c>
    </row>
    <row r="7" spans="1:16" ht="12.75" customHeight="1" x14ac:dyDescent="0.2">
      <c r="B7" s="20">
        <v>401100</v>
      </c>
      <c r="C7" s="21" t="str">
        <f t="shared" si="0"/>
        <v>Внутрішні запозичення</v>
      </c>
      <c r="D7" s="22">
        <f t="shared" si="1"/>
        <v>231127439.59999999</v>
      </c>
      <c r="E7" s="22">
        <v>231127439.59999999</v>
      </c>
      <c r="F7" s="22">
        <v>0</v>
      </c>
      <c r="G7" s="22">
        <f t="shared" si="2"/>
        <v>377600813.60000002</v>
      </c>
      <c r="H7" s="22">
        <v>377600813.60000002</v>
      </c>
      <c r="I7" s="22">
        <v>0</v>
      </c>
      <c r="J7" s="22">
        <f t="shared" si="3"/>
        <v>146473374.00000003</v>
      </c>
      <c r="K7" s="22">
        <f t="shared" si="4"/>
        <v>146473374.00000003</v>
      </c>
      <c r="L7" s="22">
        <f t="shared" si="5"/>
        <v>0</v>
      </c>
      <c r="M7" t="s">
        <v>9</v>
      </c>
      <c r="N7" t="s">
        <v>1</v>
      </c>
      <c r="O7" t="s">
        <v>1</v>
      </c>
      <c r="P7" t="s">
        <v>1</v>
      </c>
    </row>
    <row r="8" spans="1:16" ht="12.75" customHeight="1" x14ac:dyDescent="0.2">
      <c r="B8" s="20">
        <v>401200</v>
      </c>
      <c r="C8" s="21" t="str">
        <f t="shared" si="0"/>
        <v>Зовнішні запозичення</v>
      </c>
      <c r="D8" s="22">
        <f t="shared" si="1"/>
        <v>134037000</v>
      </c>
      <c r="E8" s="22">
        <v>111375000</v>
      </c>
      <c r="F8" s="22">
        <v>22662000</v>
      </c>
      <c r="G8" s="22">
        <f t="shared" si="2"/>
        <v>265063250</v>
      </c>
      <c r="H8" s="22">
        <v>242401250</v>
      </c>
      <c r="I8" s="22">
        <v>22662000</v>
      </c>
      <c r="J8" s="22">
        <f t="shared" si="3"/>
        <v>131026250</v>
      </c>
      <c r="K8" s="22">
        <f t="shared" si="4"/>
        <v>131026250</v>
      </c>
      <c r="L8" s="22">
        <f t="shared" si="5"/>
        <v>0</v>
      </c>
      <c r="M8" t="s">
        <v>17</v>
      </c>
      <c r="N8" t="s">
        <v>1</v>
      </c>
      <c r="O8" t="s">
        <v>1</v>
      </c>
      <c r="P8" t="s">
        <v>1</v>
      </c>
    </row>
    <row r="9" spans="1:16" ht="12.75" customHeight="1" x14ac:dyDescent="0.2">
      <c r="B9" s="17">
        <v>402000</v>
      </c>
      <c r="C9" s="18" t="str">
        <f t="shared" si="0"/>
        <v>Погашення</v>
      </c>
      <c r="D9" s="19">
        <f t="shared" si="1"/>
        <v>-282136928.89999998</v>
      </c>
      <c r="E9" s="19">
        <v>-282136928.89999998</v>
      </c>
      <c r="F9" s="19">
        <v>0</v>
      </c>
      <c r="G9" s="19">
        <f t="shared" si="2"/>
        <v>-346007965</v>
      </c>
      <c r="H9" s="19">
        <v>-346007965</v>
      </c>
      <c r="I9" s="19">
        <v>0</v>
      </c>
      <c r="J9" s="19">
        <f t="shared" si="3"/>
        <v>-63871036.100000024</v>
      </c>
      <c r="K9" s="19">
        <f t="shared" si="4"/>
        <v>-63871036.100000024</v>
      </c>
      <c r="L9" s="19">
        <f t="shared" si="5"/>
        <v>0</v>
      </c>
      <c r="M9" t="s">
        <v>7</v>
      </c>
      <c r="N9" t="s">
        <v>1</v>
      </c>
      <c r="O9" t="s">
        <v>1</v>
      </c>
      <c r="P9" t="s">
        <v>1</v>
      </c>
    </row>
    <row r="10" spans="1:16" ht="12.75" customHeight="1" x14ac:dyDescent="0.2">
      <c r="B10" s="20">
        <v>402100</v>
      </c>
      <c r="C10" s="21" t="str">
        <f t="shared" si="0"/>
        <v>Внутрішні зобов'язання</v>
      </c>
      <c r="D10" s="22">
        <f t="shared" si="1"/>
        <v>-161862287.79999998</v>
      </c>
      <c r="E10" s="22">
        <v>-161862287.79999998</v>
      </c>
      <c r="F10" s="22">
        <v>0</v>
      </c>
      <c r="G10" s="22">
        <f t="shared" si="2"/>
        <v>-216288855.29999998</v>
      </c>
      <c r="H10" s="22">
        <v>-216288855.29999998</v>
      </c>
      <c r="I10" s="22">
        <v>0</v>
      </c>
      <c r="J10" s="22">
        <f t="shared" si="3"/>
        <v>-54426567.5</v>
      </c>
      <c r="K10" s="22">
        <f t="shared" si="4"/>
        <v>-54426567.5</v>
      </c>
      <c r="L10" s="22">
        <f t="shared" si="5"/>
        <v>0</v>
      </c>
      <c r="M10" t="s">
        <v>10</v>
      </c>
      <c r="N10" t="s">
        <v>1</v>
      </c>
      <c r="O10" t="s">
        <v>1</v>
      </c>
      <c r="P10" t="s">
        <v>1</v>
      </c>
    </row>
    <row r="11" spans="1:16" ht="12.75" customHeight="1" x14ac:dyDescent="0.2">
      <c r="B11" s="20">
        <v>402200</v>
      </c>
      <c r="C11" s="21" t="str">
        <f t="shared" si="0"/>
        <v>Зовнішні зобов'язання</v>
      </c>
      <c r="D11" s="22">
        <f t="shared" si="1"/>
        <v>-120274641.09999999</v>
      </c>
      <c r="E11" s="22">
        <v>-120274641.09999999</v>
      </c>
      <c r="F11" s="22">
        <v>0</v>
      </c>
      <c r="G11" s="22">
        <f t="shared" si="2"/>
        <v>-129719109.69999999</v>
      </c>
      <c r="H11" s="22">
        <v>-129719109.69999999</v>
      </c>
      <c r="I11" s="22">
        <v>0</v>
      </c>
      <c r="J11" s="22">
        <f t="shared" si="3"/>
        <v>-9444468.599999994</v>
      </c>
      <c r="K11" s="22">
        <f t="shared" si="4"/>
        <v>-9444468.599999994</v>
      </c>
      <c r="L11" s="22">
        <f t="shared" si="5"/>
        <v>0</v>
      </c>
      <c r="M11" t="s">
        <v>15</v>
      </c>
      <c r="N11" t="s">
        <v>1</v>
      </c>
      <c r="O11" t="s">
        <v>1</v>
      </c>
      <c r="P11" t="s">
        <v>1</v>
      </c>
    </row>
    <row r="12" spans="1:16" ht="12.75" customHeight="1" x14ac:dyDescent="0.2">
      <c r="B12" s="14">
        <v>500000</v>
      </c>
      <c r="C12" s="15" t="str">
        <f t="shared" si="0"/>
        <v>Надходження від приватизації державного майна</v>
      </c>
      <c r="D12" s="16">
        <f t="shared" si="1"/>
        <v>12000000</v>
      </c>
      <c r="E12" s="16">
        <v>12000000</v>
      </c>
      <c r="F12" s="16">
        <v>0</v>
      </c>
      <c r="G12" s="16">
        <f t="shared" si="2"/>
        <v>500000</v>
      </c>
      <c r="H12" s="16">
        <v>500000</v>
      </c>
      <c r="I12" s="16">
        <v>0</v>
      </c>
      <c r="J12" s="16">
        <f t="shared" si="3"/>
        <v>-11500000</v>
      </c>
      <c r="K12" s="16">
        <f t="shared" si="4"/>
        <v>-11500000</v>
      </c>
      <c r="L12" s="16">
        <f t="shared" si="5"/>
        <v>0</v>
      </c>
      <c r="M12" t="s">
        <v>8</v>
      </c>
      <c r="N12" t="s">
        <v>1</v>
      </c>
      <c r="O12" t="s">
        <v>1</v>
      </c>
      <c r="P12" t="s">
        <v>1</v>
      </c>
    </row>
    <row r="13" spans="1:16" ht="36.75" customHeight="1" x14ac:dyDescent="0.2">
      <c r="B13" s="17">
        <v>501000</v>
      </c>
      <c r="C13" s="18" t="str">
        <f t="shared" si="0"/>
        <v>Надходження від приватизації державного майна та інших надходжень, безпосередньо пов'язаних з процесом приватизації та кредитування підприємств</v>
      </c>
      <c r="D13" s="19">
        <f t="shared" si="1"/>
        <v>12000000</v>
      </c>
      <c r="E13" s="19">
        <v>12000000</v>
      </c>
      <c r="F13" s="19">
        <v>0</v>
      </c>
      <c r="G13" s="19">
        <f t="shared" si="2"/>
        <v>500000</v>
      </c>
      <c r="H13" s="19">
        <v>500000</v>
      </c>
      <c r="I13" s="19">
        <v>0</v>
      </c>
      <c r="J13" s="19">
        <f t="shared" si="3"/>
        <v>-11500000</v>
      </c>
      <c r="K13" s="19">
        <f t="shared" si="4"/>
        <v>-11500000</v>
      </c>
      <c r="L13" s="19">
        <f t="shared" si="5"/>
        <v>0</v>
      </c>
      <c r="M13" t="s">
        <v>19</v>
      </c>
      <c r="N13" t="s">
        <v>1</v>
      </c>
      <c r="O13" t="s">
        <v>1</v>
      </c>
      <c r="P13" t="s">
        <v>1</v>
      </c>
    </row>
    <row r="14" spans="1:16" ht="36.75" customHeight="1" x14ac:dyDescent="0.2">
      <c r="B14" s="20">
        <v>501000</v>
      </c>
      <c r="C14" s="21" t="str">
        <f t="shared" si="0"/>
        <v>Надходження від приватизації державного майна та інших надходжень, безпосередньо пов'язаних з процесом приватизації та кредитування підприємств</v>
      </c>
      <c r="D14" s="22">
        <f t="shared" si="1"/>
        <v>12000000</v>
      </c>
      <c r="E14" s="22">
        <v>12000000</v>
      </c>
      <c r="F14" s="22">
        <v>0</v>
      </c>
      <c r="G14" s="22">
        <f t="shared" si="2"/>
        <v>500000</v>
      </c>
      <c r="H14" s="22">
        <v>500000</v>
      </c>
      <c r="I14" s="22">
        <v>0</v>
      </c>
      <c r="J14" s="22">
        <f t="shared" si="3"/>
        <v>-11500000</v>
      </c>
      <c r="K14" s="22">
        <f t="shared" si="4"/>
        <v>-11500000</v>
      </c>
      <c r="L14" s="22">
        <f t="shared" si="5"/>
        <v>0</v>
      </c>
      <c r="M14" t="s">
        <v>19</v>
      </c>
      <c r="N14" t="s">
        <v>1</v>
      </c>
      <c r="O14" t="s">
        <v>1</v>
      </c>
      <c r="P14" t="s">
        <v>1</v>
      </c>
    </row>
    <row r="15" spans="1:16" ht="12.75" customHeight="1" x14ac:dyDescent="0.2">
      <c r="B15" s="11"/>
      <c r="C15" s="9" t="s">
        <v>0</v>
      </c>
      <c r="D15" s="13">
        <f t="shared" si="1"/>
        <v>96275720.000000045</v>
      </c>
      <c r="E15" s="13">
        <v>72365510.700000048</v>
      </c>
      <c r="F15" s="13">
        <v>23910209.300000001</v>
      </c>
      <c r="G15" s="13">
        <f t="shared" si="2"/>
        <v>298404307.90000004</v>
      </c>
      <c r="H15" s="13">
        <v>274494098.60000002</v>
      </c>
      <c r="I15" s="13">
        <v>23910209.300000001</v>
      </c>
      <c r="J15" s="13">
        <f t="shared" si="3"/>
        <v>202128587.89999998</v>
      </c>
      <c r="K15" s="13">
        <f t="shared" si="4"/>
        <v>202128587.89999998</v>
      </c>
      <c r="L15" s="13">
        <f t="shared" si="5"/>
        <v>0</v>
      </c>
    </row>
    <row r="21" spans="2:2" x14ac:dyDescent="0.2">
      <c r="B21" s="10"/>
    </row>
  </sheetData>
  <pageMargins left="0.39370078740157483" right="0.39370078740157483" top="0.98425196850393704" bottom="0.98425196850393704" header="0.51181102362204722" footer="0.51181102362204722"/>
  <pageSetup paperSize="9" scale="7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Sheet1</vt:lpstr>
      <vt:lpstr>Sheet2</vt:lpstr>
      <vt:lpstr>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ЮЗВІК Ольга Володимирівна</dc:creator>
  <cp:lastModifiedBy>User</cp:lastModifiedBy>
  <cp:lastPrinted>2020-03-25T11:15:45Z</cp:lastPrinted>
  <dcterms:created xsi:type="dcterms:W3CDTF">2020-03-30T06:44:03Z</dcterms:created>
  <dcterms:modified xsi:type="dcterms:W3CDTF">2020-03-30T06:44:03Z</dcterms:modified>
</cp:coreProperties>
</file>