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oud\Documents\!Outbox\2021-01-29_КМУ_Доопр ЗУ\Rtf\"/>
    </mc:Choice>
  </mc:AlternateContent>
  <xr:revisionPtr revIDLastSave="0" documentId="8_{BD9D4AD8-31AC-4ABA-BD56-34ED1A462A02}" xr6:coauthVersionLast="46" xr6:coauthVersionMax="46" xr10:uidLastSave="{00000000-0000-0000-0000-000000000000}"/>
  <bookViews>
    <workbookView xWindow="3930" yWindow="3930" windowWidth="15330" windowHeight="10890" xr2:uid="{E11DED77-C360-42F1-8D7F-955C030B8BE8}"/>
  </bookViews>
  <sheets>
    <sheet name="ФЕР антидопінг" sheetId="1" r:id="rId1"/>
  </sheets>
  <definedNames>
    <definedName name="_xlnm._FilterDatabase" localSheetId="0" hidden="1">'ФЕР антидопінг'!$A$86:$S$121</definedName>
    <definedName name="_xlnm.Print_Area" localSheetId="0">'ФЕР антидопінг'!$A$1:$N$133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7" i="1" l="1"/>
  <c r="H107" i="1"/>
  <c r="E107" i="1"/>
  <c r="M112" i="1"/>
  <c r="J112" i="1"/>
  <c r="G112" i="1"/>
  <c r="M98" i="1"/>
  <c r="J98" i="1"/>
  <c r="G98" i="1"/>
  <c r="C115" i="1" l="1"/>
  <c r="D115" i="1"/>
  <c r="F115" i="1"/>
  <c r="I115" i="1"/>
  <c r="L115" i="1"/>
  <c r="B115" i="1"/>
  <c r="M111" i="1"/>
  <c r="J111" i="1"/>
  <c r="G111" i="1"/>
  <c r="D111" i="1"/>
  <c r="M107" i="1"/>
  <c r="J107" i="1"/>
  <c r="G107" i="1"/>
  <c r="B107" i="1"/>
  <c r="D107" i="1" s="1"/>
  <c r="M97" i="1"/>
  <c r="M96" i="1"/>
  <c r="K95" i="1"/>
  <c r="M92" i="1"/>
  <c r="M91" i="1"/>
  <c r="K90" i="1"/>
  <c r="K88" i="1" s="1"/>
  <c r="J97" i="1"/>
  <c r="J96" i="1"/>
  <c r="H95" i="1"/>
  <c r="J92" i="1"/>
  <c r="J91" i="1"/>
  <c r="H90" i="1"/>
  <c r="H88" i="1" s="1"/>
  <c r="G92" i="1"/>
  <c r="E95" i="1"/>
  <c r="E93" i="1" s="1"/>
  <c r="G97" i="1"/>
  <c r="E90" i="1"/>
  <c r="C69" i="1"/>
  <c r="D69" i="1"/>
  <c r="E69" i="1"/>
  <c r="B69" i="1"/>
  <c r="D73" i="1"/>
  <c r="E73" i="1"/>
  <c r="C73" i="1"/>
  <c r="J95" i="1" l="1"/>
  <c r="H93" i="1"/>
  <c r="J93" i="1" s="1"/>
  <c r="M95" i="1"/>
  <c r="K93" i="1"/>
  <c r="M93" i="1" s="1"/>
  <c r="M88" i="1"/>
  <c r="M90" i="1"/>
  <c r="J88" i="1"/>
  <c r="J90" i="1"/>
  <c r="C24" i="1"/>
  <c r="H86" i="1" l="1"/>
  <c r="K86" i="1"/>
  <c r="G96" i="1"/>
  <c r="G95" i="1"/>
  <c r="G93" i="1"/>
  <c r="G91" i="1"/>
  <c r="G90" i="1"/>
  <c r="E88" i="1"/>
  <c r="G88" i="1" s="1"/>
  <c r="F24" i="1"/>
  <c r="E24" i="1"/>
  <c r="D24" i="1"/>
  <c r="M86" i="1" l="1"/>
  <c r="M115" i="1" s="1"/>
  <c r="K115" i="1"/>
  <c r="J86" i="1"/>
  <c r="J115" i="1" s="1"/>
  <c r="H115" i="1"/>
  <c r="E86" i="1"/>
  <c r="G86" i="1" l="1"/>
  <c r="G115" i="1" s="1"/>
  <c r="E115" i="1"/>
</calcChain>
</file>

<file path=xl/sharedStrings.xml><?xml version="1.0" encoding="utf-8"?>
<sst xmlns="http://schemas.openxmlformats.org/spreadsheetml/2006/main" count="213" uniqueCount="113">
  <si>
    <t xml:space="preserve"> Зведені фінансово-економічні розрахунки </t>
  </si>
  <si>
    <t>1. Період реалізації акта (рік)</t>
  </si>
  <si>
    <r>
      <t xml:space="preserve">Початок реалізації акта – </t>
    </r>
    <r>
      <rPr>
        <u/>
        <sz val="12"/>
        <color theme="1"/>
        <rFont val="Times New Roman"/>
        <family val="1"/>
        <charset val="204"/>
      </rPr>
      <t>2021 рік</t>
    </r>
    <r>
      <rPr>
        <sz val="12"/>
        <color theme="1"/>
        <rFont val="Times New Roman"/>
        <family val="1"/>
        <charset val="204"/>
      </rPr>
      <t xml:space="preserve"> </t>
    </r>
  </si>
  <si>
    <r>
      <t xml:space="preserve">Кінцевий термін реалізації акта: </t>
    </r>
    <r>
      <rPr>
        <u/>
        <sz val="12"/>
        <color theme="1"/>
        <rFont val="Times New Roman"/>
        <family val="1"/>
        <charset val="204"/>
      </rPr>
      <t>постійно</t>
    </r>
  </si>
  <si>
    <t>2. Стратегічні цілі та показники результату, яких планує досягти головний розробник проєкту акта</t>
  </si>
  <si>
    <t>Назва показника результату</t>
  </si>
  <si>
    <t>Одиниця виміру</t>
  </si>
  <si>
    <t>Стратегічна ціль: Створення умов для оздоровчої рухової активності та зміцнення здоров`я громадян, впровадження ІТ-рішень у сферу фізичної культури і спорту, формування позитивного іміджу України як конкурентноздатної спортивної держави, що входить до кращих країн світу за результатами Олімпійських, Паралімпійських, Дефлімпійських, Всесвітніх, Європейських ігор та приймає іміджеві змагання на сучасних об`єктах спортивної інфраструктури</t>
  </si>
  <si>
    <t>3. Бюджетна програма, у межах якої планується реалізація акта</t>
  </si>
  <si>
    <t>КПКВК або ТПКВКМБ</t>
  </si>
  <si>
    <t>Назва</t>
  </si>
  <si>
    <t xml:space="preserve">Розвиток фізичної культури, спорту вищих досягнень та резервного спорту </t>
  </si>
  <si>
    <t>4. Загальна вартість публічної послуги з формування та реалізації акта</t>
  </si>
  <si>
    <t>Джерела здійснення витрат</t>
  </si>
  <si>
    <t>За рахунок коштів бюджету,</t>
  </si>
  <si>
    <t>у тому числі:</t>
  </si>
  <si>
    <t>державного бюджету</t>
  </si>
  <si>
    <t>місцевого бюджету</t>
  </si>
  <si>
    <t>За рахунок інших джерел, не заборонених законодавством (спортивна лотерея, тощо)</t>
  </si>
  <si>
    <t>УСЬОГО</t>
  </si>
  <si>
    <t>5. Перелік питань щодо потреби проведення зведених фінансово-економічних розрахунків</t>
  </si>
  <si>
    <t>Питання</t>
  </si>
  <si>
    <t>Рік (2020)</t>
  </si>
  <si>
    <t>Рік (2021)</t>
  </si>
  <si>
    <t>Рік (2022)</t>
  </si>
  <si>
    <t>Рік (2023)</t>
  </si>
  <si>
    <t>так/ні</t>
  </si>
  <si>
    <t>1. Державна підтримка та допомога</t>
  </si>
  <si>
    <t>Чи надаватиметься нова та/або відбудуться зміни у наданні державної підтримки та/або допомоги фізичним/юридичним особам?</t>
  </si>
  <si>
    <t>Чи будуть надаватися нові та/або вноситися зміни у наданні допомоги, виплати, пенсії, тощо певним заінтересованим сторонам?</t>
  </si>
  <si>
    <t>2. Оплата праці</t>
  </si>
  <si>
    <t>Чи будуть змінюватись умови оплати праці працівників установ та організацій, що утримуються з відповідних бюджетів?</t>
  </si>
  <si>
    <t>Чи буде збільшено/зменшено чисельність працівників бюджетної установи?</t>
  </si>
  <si>
    <t>3. Майно, роботи, послуги</t>
  </si>
  <si>
    <t>Чи будуть придбавати / передавати / списувати рухоме/нерухоме майно?</t>
  </si>
  <si>
    <t>Чи планується отримання майна у натуральній формі, яке потребуватиме у подальшому обслуговування?</t>
  </si>
  <si>
    <t>Чи треба буде здійснювати публічні закупівлі товарів, робіт і послуг?</t>
  </si>
  <si>
    <t>Чи треба буде розробляти вебсайт / онлайн-системи / курси / реєстри тощо?</t>
  </si>
  <si>
    <t>Чи треба буде проводити комунікаційні заходи та/або заходи з інформування щодо нових процедур і правил для працівників?</t>
  </si>
  <si>
    <t>Чи будуть зменшуватися або збільшуватися видатки на зв'язок, оплату комунальних послуг, оренду, поточний ремонт тощо?</t>
  </si>
  <si>
    <t>Чи треба буде проводити базове навчання для працівників?</t>
  </si>
  <si>
    <t>4. Доходи</t>
  </si>
  <si>
    <t>Чи буде введено, змінено чи скасовано наявні податки, збори та інші доходи?</t>
  </si>
  <si>
    <t>Чи буде змінено структуру наявних податків, зборів та інших доходів?</t>
  </si>
  <si>
    <t>Чи будуть змінюватися джерела здійснення видатків та надання кредитів з бюджету?</t>
  </si>
  <si>
    <t>Чи будуть будь-кому надаватись пільги в оподаткуванні?</t>
  </si>
  <si>
    <t>5. Боргові зобов'язання та гарантії</t>
  </si>
  <si>
    <t>Чи відбудеться вплив на обсяг державного/місцевого боргу та гарантованого державою / Автономною Республікою Крим, обласною радою чи територіальною громадою міста боргу?</t>
  </si>
  <si>
    <t>6. Повноваження</t>
  </si>
  <si>
    <t>Чи будуть передаватись повноваження на здійснення видатків з державного до місцевих та/або з місцевих до державного бюджетів?</t>
  </si>
  <si>
    <t>6. Базові показники</t>
  </si>
  <si>
    <t>6.1. Заінтересовані сторони, на забезпечення інтересів яких спрямовано реалізацію акта</t>
  </si>
  <si>
    <t xml:space="preserve"> осіб</t>
  </si>
  <si>
    <t>Кількість осіб</t>
  </si>
  <si>
    <t xml:space="preserve">Заінтересовані сторони </t>
  </si>
  <si>
    <t>6.2. Прямі та непрямі витрати</t>
  </si>
  <si>
    <t>Перелік показників</t>
  </si>
  <si>
    <t>Прямі витрати:</t>
  </si>
  <si>
    <t>Заробітна плата</t>
  </si>
  <si>
    <t>Нарахування на заробітну плату</t>
  </si>
  <si>
    <t>Непрямі витрати:</t>
  </si>
  <si>
    <t>7. Зведені фінансово-економічні розрахунки</t>
  </si>
  <si>
    <r>
      <t>Вид бюджету:</t>
    </r>
    <r>
      <rPr>
        <b/>
        <u/>
        <sz val="12"/>
        <color theme="1"/>
        <rFont val="Times New Roman"/>
        <family val="1"/>
        <charset val="204"/>
      </rPr>
      <t xml:space="preserve"> державний</t>
    </r>
  </si>
  <si>
    <t xml:space="preserve">7.1 Видатки на здійснення заходів, передбачених проектом акта, та доходи бюджету </t>
  </si>
  <si>
    <t xml:space="preserve">Показники </t>
  </si>
  <si>
    <t xml:space="preserve">загальний фонд </t>
  </si>
  <si>
    <t>спеціальний фонд</t>
  </si>
  <si>
    <t xml:space="preserve">разом </t>
  </si>
  <si>
    <t>1. Видатки бюджету згідно з проєктом акта, усього (підпункт 1.1 + підпункт 1.2)</t>
  </si>
  <si>
    <t>1.1. Збільшення видатків (+), усього</t>
  </si>
  <si>
    <r>
      <t>з них: за бюджетними програмами КПКВК або ТПКВКМБ, напрямами використання бюджетних коштів, КЕКВ (розписати за кодами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бюджетної класифікації)</t>
    </r>
  </si>
  <si>
    <t>КПКВК 3401220</t>
  </si>
  <si>
    <t>1.2. Зменшення видатків (-), усього</t>
  </si>
  <si>
    <t>з них: за бюджетними програмами КПКВК або ТПКВКМБ, напрямами використання бюджетних коштів, КЕКВ (розписати за кодами бюджетної класифікації)</t>
  </si>
  <si>
    <t>2. Доходи бюджету згідно з проєктом акта, усього (підпункт 2.1 + підпункт 2.2)</t>
  </si>
  <si>
    <t>2.1. Збільшення доходів (+), усього</t>
  </si>
  <si>
    <t>з них: (розписати за кодами бюджетної класифікації)</t>
  </si>
  <si>
    <t xml:space="preserve">2.2. Зменшення доходів (-),
усього
</t>
  </si>
  <si>
    <t>з них:
(розписати за кодами бюджетної класифікації)</t>
  </si>
  <si>
    <t>3. Видатки бюджету згідно з проєктом акта, які наявні у бюджеті, усього</t>
  </si>
  <si>
    <t>з них: за бюджетними програмами КПКВК або ТПКВКМБ, КЕКВ (розписати за кодами бюджетної класифікації)</t>
  </si>
  <si>
    <t xml:space="preserve">державний бюджет </t>
  </si>
  <si>
    <t xml:space="preserve">місцевий бюджет </t>
  </si>
  <si>
    <t xml:space="preserve">з них за бюджетними програмами (КПКВК) </t>
  </si>
  <si>
    <t>за КПКВК 3401220</t>
  </si>
  <si>
    <t>4. Доходи бюджету згідно з проєктом акта, які наявні у бюджеті, усього</t>
  </si>
  <si>
    <t>5. Загальна сума додаткових бюджетних коштів, необхідна для реалізації проєкта акта (пункт 1 - пункт 2 - пункт 3 - пункт 4)</t>
  </si>
  <si>
    <t>6. Джерела покриття загальної суми додаткових бюджетних коштів (пункт 5), необхідних для реалізації проєктом акта, усього (підпункт 6.1 + підпункт 6.2)</t>
  </si>
  <si>
    <t>у тому числі за рахунок:</t>
  </si>
  <si>
    <t>6.1. Зменшення видатків бюджету (-), усього</t>
  </si>
  <si>
    <t>з них: за бюджетними програмами (КПКВК або ТПКВКМБ), КЕКВ (розписати за кодами бюджетної класифікації)</t>
  </si>
  <si>
    <t>6.2. Збільшення доходів бюджету (+), усього</t>
  </si>
  <si>
    <t>8. Обґрунтування та припущення щодо оцінки прямого та опосередкованого впливу проєкту акта на надходження та витрати державного та/або місцевого бюджетів, перелік ризиків, у тому числі фіскальних</t>
  </si>
  <si>
    <t>(підпис)</t>
  </si>
  <si>
    <r>
      <t>до</t>
    </r>
    <r>
      <rPr>
        <sz val="14"/>
        <color rgb="FF000000"/>
        <rFont val="Times New Roman"/>
        <family val="1"/>
        <charset val="204"/>
      </rPr>
      <t xml:space="preserve"> </t>
    </r>
    <r>
      <rPr>
        <b/>
        <sz val="14"/>
        <color rgb="FF000000"/>
        <rFont val="Times New Roman"/>
        <family val="1"/>
        <charset val="204"/>
      </rPr>
      <t>проєкту Закону України  "Про антидопінгову діяльність у спорті"</t>
    </r>
  </si>
  <si>
    <t>Придбання обладнання</t>
  </si>
  <si>
    <t>інші видатки(проведення допінг проб, видатки на утримання)</t>
  </si>
  <si>
    <t>Забезпечення діяльності Національного антидопінгового центру та здійснення антидопінгового контролю в спорті(в тому числі сплата щорічного внеску України до Всесвітньої антидопінгової агенції)</t>
  </si>
  <si>
    <t>Забезпечення діяльності Національної антидопінгової лабораторії</t>
  </si>
  <si>
    <t>ні</t>
  </si>
  <si>
    <t>так</t>
  </si>
  <si>
    <t>в межах видатків передбачених за бюджетними програмами Мінмолодьспорту</t>
  </si>
  <si>
    <t>Рік (2021-2023)</t>
  </si>
  <si>
    <t>Особи, які займаються спортом в Україні</t>
  </si>
  <si>
    <t>Завідувач сектору з питань запобігання використання допінгу у спорті</t>
  </si>
  <si>
    <t>Олександр ТКАЧУК</t>
  </si>
  <si>
    <t>Директор департаменту економіки та фінансів</t>
  </si>
  <si>
    <t>Юрій МУЗИКА</t>
  </si>
  <si>
    <t>Рік
(2020)</t>
  </si>
  <si>
    <t>Рік
(2021)</t>
  </si>
  <si>
    <t>Рік
(2022)</t>
  </si>
  <si>
    <t>Рік
(2023)</t>
  </si>
  <si>
    <t xml:space="preserve">Реалізація норм Закону буде здійснюватися в межах видатків, передбачених на цю мету у державному  бюджеті на відповідний рік, за бюджетними програмами Мінмолодьспорту 
Розширення антидопінгової діяльності є однією з основних вимог Всесвітнього антидопінгового агентства (ВАДА), яке координує боротьбу із допінгом у всьому світі. Основою такого розширення є збільшення кількості допінг-проб, і відповідно витрат на їх транспортування та аналіз в закордонній ВАДА-акредитованій лабораторії. Єдиною можливістю економії є створення української антидопінгової лабораторії, в якій буде проводитись аналіз проб, відібраних Національним антидопінговим центром та іншими антидопінговими організаціями. Крім того, створення антидопінгової лабораторії в країні сприятиме посиленню антидопінгової боротьби та зростанню спортивних досягнень спортсменів. Так, згідно з результатами неофіційного медального заліку Літніх Олімпійських ігор в м. Ріо-де-Жанейро в 2016 році, перші десять найуспішніших національних команд мають на території своєї країни лабораторію, акредитовану ВАДА.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</si>
</sst>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"/>
    <numFmt numFmtId="165" formatCode="0.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7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/>
    <xf numFmtId="0" fontId="0" fillId="0" borderId="0" xfId="0" applyFill="1"/>
    <xf numFmtId="0" fontId="4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/>
    </xf>
    <xf numFmtId="0" fontId="6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right" vertical="top" wrapText="1"/>
    </xf>
    <xf numFmtId="0" fontId="8" fillId="0" borderId="0" xfId="0" applyFont="1" applyFill="1" applyAlignment="1">
      <alignment horizontal="left" vertical="top" wrapText="1"/>
    </xf>
    <xf numFmtId="164" fontId="6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164" fontId="6" fillId="0" borderId="0" xfId="0" applyNumberFormat="1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8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justify" vertical="center"/>
    </xf>
    <xf numFmtId="0" fontId="8" fillId="0" borderId="0" xfId="0" applyFont="1" applyFill="1" applyAlignment="1">
      <alignment vertical="top" wrapText="1"/>
    </xf>
    <xf numFmtId="0" fontId="13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justify" wrapText="1"/>
    </xf>
    <xf numFmtId="165" fontId="8" fillId="0" borderId="1" xfId="0" applyNumberFormat="1" applyFont="1" applyFill="1" applyBorder="1" applyAlignment="1">
      <alignment horizontal="right" vertical="top" wrapText="1"/>
    </xf>
    <xf numFmtId="0" fontId="8" fillId="0" borderId="0" xfId="0" applyFont="1" applyFill="1" applyAlignment="1">
      <alignment horizontal="right" vertical="top" wrapText="1"/>
    </xf>
    <xf numFmtId="0" fontId="8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justify" vertical="center" wrapText="1"/>
    </xf>
    <xf numFmtId="0" fontId="6" fillId="0" borderId="1" xfId="0" applyFont="1" applyFill="1" applyBorder="1"/>
    <xf numFmtId="164" fontId="8" fillId="0" borderId="1" xfId="0" applyNumberFormat="1" applyFont="1" applyFill="1" applyBorder="1" applyAlignment="1">
      <alignment horizontal="right" vertical="top" wrapText="1"/>
    </xf>
    <xf numFmtId="0" fontId="6" fillId="0" borderId="1" xfId="0" applyFont="1" applyFill="1" applyBorder="1" applyAlignment="1">
      <alignment horizontal="left" vertical="center"/>
    </xf>
    <xf numFmtId="164" fontId="8" fillId="0" borderId="1" xfId="0" applyNumberFormat="1" applyFont="1" applyFill="1" applyBorder="1" applyAlignment="1">
      <alignment horizontal="left" vertical="center"/>
    </xf>
    <xf numFmtId="164" fontId="6" fillId="0" borderId="1" xfId="0" applyNumberFormat="1" applyFont="1" applyFill="1" applyBorder="1" applyAlignment="1">
      <alignment horizontal="center"/>
    </xf>
    <xf numFmtId="0" fontId="8" fillId="0" borderId="1" xfId="0" applyFont="1" applyFill="1" applyBorder="1"/>
    <xf numFmtId="164" fontId="8" fillId="0" borderId="1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8" fillId="0" borderId="1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wrapText="1"/>
    </xf>
    <xf numFmtId="164" fontId="6" fillId="0" borderId="1" xfId="0" applyNumberFormat="1" applyFont="1" applyFill="1" applyBorder="1" applyAlignment="1">
      <alignment horizontal="right" vertical="top" wrapText="1"/>
    </xf>
    <xf numFmtId="164" fontId="8" fillId="0" borderId="6" xfId="1" applyNumberFormat="1" applyFont="1" applyFill="1" applyBorder="1" applyAlignment="1">
      <alignment horizontal="right" vertical="top" wrapText="1"/>
    </xf>
    <xf numFmtId="0" fontId="8" fillId="0" borderId="10" xfId="0" applyFont="1" applyFill="1" applyBorder="1" applyAlignment="1">
      <alignment horizontal="justify" wrapText="1"/>
    </xf>
    <xf numFmtId="0" fontId="8" fillId="0" borderId="6" xfId="0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right" vertical="top"/>
    </xf>
    <xf numFmtId="0" fontId="8" fillId="0" borderId="12" xfId="0" applyFont="1" applyFill="1" applyBorder="1" applyAlignment="1">
      <alignment horizontal="justify" wrapText="1"/>
    </xf>
    <xf numFmtId="0" fontId="8" fillId="0" borderId="1" xfId="0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horizontal="justify" vertical="top" wrapText="1"/>
    </xf>
    <xf numFmtId="0" fontId="8" fillId="0" borderId="0" xfId="0" applyFont="1" applyFill="1" applyAlignment="1">
      <alignment horizontal="justify" wrapText="1"/>
    </xf>
    <xf numFmtId="0" fontId="2" fillId="0" borderId="0" xfId="0" applyFont="1" applyFill="1"/>
    <xf numFmtId="164" fontId="6" fillId="0" borderId="1" xfId="0" applyNumberFormat="1" applyFont="1" applyFill="1" applyBorder="1" applyAlignment="1">
      <alignment horizontal="right" vertical="top"/>
    </xf>
    <xf numFmtId="164" fontId="8" fillId="0" borderId="1" xfId="0" applyNumberFormat="1" applyFont="1" applyFill="1" applyBorder="1" applyAlignment="1">
      <alignment horizontal="right" vertical="top"/>
    </xf>
    <xf numFmtId="164" fontId="8" fillId="0" borderId="14" xfId="0" applyNumberFormat="1" applyFont="1" applyFill="1" applyBorder="1" applyAlignment="1">
      <alignment horizontal="right" vertical="top" wrapText="1"/>
    </xf>
    <xf numFmtId="0" fontId="0" fillId="0" borderId="0" xfId="0" applyFill="1" applyBorder="1"/>
    <xf numFmtId="0" fontId="8" fillId="0" borderId="0" xfId="0" applyFont="1" applyFill="1" applyAlignment="1">
      <alignment horizontal="left" vertical="center" wrapText="1"/>
    </xf>
    <xf numFmtId="0" fontId="17" fillId="0" borderId="0" xfId="0" applyFont="1" applyFill="1"/>
    <xf numFmtId="0" fontId="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4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82DA0-926A-4775-B8D9-9C30A6E3473E}">
  <sheetPr>
    <tabColor theme="9" tint="0.59999389629810485"/>
  </sheetPr>
  <dimension ref="A1:S266"/>
  <sheetViews>
    <sheetView tabSelected="1" topLeftCell="A13" zoomScale="70" zoomScaleNormal="70" zoomScalePageLayoutView="51" workbookViewId="0">
      <selection activeCell="A127" sqref="A127"/>
    </sheetView>
  </sheetViews>
  <sheetFormatPr defaultColWidth="8.7109375" defaultRowHeight="15" x14ac:dyDescent="0.25"/>
  <cols>
    <col min="1" max="1" width="48.42578125" style="4" customWidth="1"/>
    <col min="2" max="3" width="15.140625" style="6" customWidth="1"/>
    <col min="4" max="4" width="13.5703125" style="6" customWidth="1"/>
    <col min="5" max="6" width="15.28515625" style="6" customWidth="1"/>
    <col min="7" max="7" width="13.7109375" style="6" customWidth="1"/>
    <col min="8" max="8" width="14.28515625" style="6" customWidth="1"/>
    <col min="9" max="9" width="14.42578125" style="6" customWidth="1"/>
    <col min="10" max="10" width="14.28515625" style="6" customWidth="1"/>
    <col min="11" max="12" width="13.42578125" style="6" customWidth="1"/>
    <col min="13" max="13" width="13.28515625" style="6" customWidth="1"/>
    <col min="14" max="14" width="8.7109375" style="4"/>
    <col min="15" max="15" width="11.28515625" style="4" bestFit="1" customWidth="1"/>
    <col min="16" max="16" width="8.7109375" style="4"/>
    <col min="17" max="17" width="13.140625" style="4" customWidth="1"/>
    <col min="18" max="18" width="94.85546875" style="4" customWidth="1"/>
    <col min="19" max="19" width="34" style="4" customWidth="1"/>
    <col min="20" max="16384" width="8.7109375" style="4"/>
  </cols>
  <sheetData>
    <row r="1" spans="1:19" ht="15.75" customHeight="1" x14ac:dyDescent="0.3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9" ht="39" customHeight="1" x14ac:dyDescent="0.25">
      <c r="A2" s="95" t="s">
        <v>94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O2" s="5"/>
      <c r="S2" s="5"/>
    </row>
    <row r="3" spans="1:19" ht="15.75" x14ac:dyDescent="0.25">
      <c r="A3" s="96" t="s">
        <v>1</v>
      </c>
      <c r="B3" s="96"/>
    </row>
    <row r="4" spans="1:19" ht="15.75" x14ac:dyDescent="0.25">
      <c r="A4" s="97" t="s">
        <v>2</v>
      </c>
      <c r="B4" s="97"/>
    </row>
    <row r="5" spans="1:19" ht="15.75" x14ac:dyDescent="0.25">
      <c r="A5" s="97" t="s">
        <v>3</v>
      </c>
      <c r="B5" s="97"/>
    </row>
    <row r="6" spans="1:19" ht="15.75" x14ac:dyDescent="0.25">
      <c r="A6" s="7" t="s">
        <v>4</v>
      </c>
    </row>
    <row r="8" spans="1:19" ht="31.5" x14ac:dyDescent="0.25">
      <c r="A8" s="8" t="s">
        <v>5</v>
      </c>
      <c r="B8" s="8" t="s">
        <v>6</v>
      </c>
      <c r="C8" s="8" t="s">
        <v>108</v>
      </c>
      <c r="D8" s="8" t="s">
        <v>109</v>
      </c>
      <c r="E8" s="8" t="s">
        <v>110</v>
      </c>
      <c r="F8" s="8" t="s">
        <v>111</v>
      </c>
    </row>
    <row r="9" spans="1:19" ht="66" customHeight="1" x14ac:dyDescent="0.25">
      <c r="A9" s="98" t="s">
        <v>7</v>
      </c>
      <c r="B9" s="99"/>
      <c r="C9" s="99"/>
      <c r="D9" s="99"/>
      <c r="E9" s="99"/>
      <c r="F9" s="100"/>
    </row>
    <row r="10" spans="1:19" ht="14.25" customHeight="1" x14ac:dyDescent="0.25">
      <c r="A10" s="9"/>
      <c r="B10" s="9"/>
      <c r="C10" s="9"/>
      <c r="D10" s="9"/>
      <c r="E10" s="9"/>
      <c r="F10" s="9"/>
    </row>
    <row r="11" spans="1:19" ht="15.75" x14ac:dyDescent="0.25">
      <c r="A11" s="7" t="s">
        <v>8</v>
      </c>
      <c r="B11" s="10"/>
      <c r="C11" s="10"/>
      <c r="D11" s="10"/>
      <c r="E11" s="10"/>
      <c r="F11" s="4"/>
      <c r="G11" s="4"/>
      <c r="H11" s="4"/>
      <c r="I11" s="4"/>
      <c r="J11" s="4"/>
      <c r="K11" s="4"/>
      <c r="L11" s="4"/>
      <c r="M11" s="4"/>
    </row>
    <row r="12" spans="1:19" ht="15.75" x14ac:dyDescent="0.25">
      <c r="A12" s="7"/>
      <c r="B12" s="10"/>
      <c r="C12" s="10"/>
      <c r="D12" s="10"/>
      <c r="E12" s="10"/>
      <c r="F12" s="4"/>
      <c r="G12" s="4"/>
      <c r="H12" s="4"/>
      <c r="I12" s="4"/>
      <c r="J12" s="4"/>
      <c r="K12" s="4"/>
      <c r="L12" s="4"/>
      <c r="M12" s="4"/>
    </row>
    <row r="13" spans="1:19" ht="15.75" x14ac:dyDescent="0.25">
      <c r="A13" s="8" t="s">
        <v>9</v>
      </c>
      <c r="B13" s="101" t="s">
        <v>10</v>
      </c>
      <c r="C13" s="102"/>
      <c r="D13" s="102"/>
      <c r="E13" s="103"/>
      <c r="F13" s="4"/>
      <c r="G13" s="4"/>
      <c r="H13" s="4"/>
      <c r="I13" s="4"/>
      <c r="J13" s="4"/>
      <c r="K13" s="4"/>
      <c r="L13" s="4"/>
      <c r="M13" s="4"/>
    </row>
    <row r="14" spans="1:19" ht="33.75" customHeight="1" x14ac:dyDescent="0.25">
      <c r="A14" s="11">
        <v>3401220</v>
      </c>
      <c r="B14" s="104" t="s">
        <v>11</v>
      </c>
      <c r="C14" s="105"/>
      <c r="D14" s="105"/>
      <c r="E14" s="106"/>
      <c r="F14" s="4"/>
      <c r="G14" s="4"/>
      <c r="H14" s="4"/>
      <c r="I14" s="4"/>
      <c r="J14" s="4"/>
      <c r="K14" s="4"/>
      <c r="L14" s="4"/>
      <c r="M14" s="4"/>
    </row>
    <row r="15" spans="1:19" ht="12.75" customHeight="1" x14ac:dyDescent="0.25">
      <c r="A15" s="12"/>
      <c r="B15" s="13"/>
      <c r="C15" s="13"/>
      <c r="D15" s="13"/>
      <c r="E15" s="13"/>
      <c r="F15" s="4"/>
      <c r="G15" s="4"/>
      <c r="H15" s="4"/>
      <c r="I15" s="4"/>
      <c r="J15" s="4"/>
      <c r="K15" s="4"/>
      <c r="L15" s="4"/>
      <c r="M15" s="4"/>
    </row>
    <row r="16" spans="1:19" ht="15.75" x14ac:dyDescent="0.25">
      <c r="A16" s="7" t="s">
        <v>12</v>
      </c>
      <c r="B16" s="13"/>
      <c r="C16" s="13"/>
      <c r="D16" s="10"/>
      <c r="E16" s="10"/>
      <c r="F16" s="4"/>
      <c r="G16" s="4"/>
      <c r="H16" s="4"/>
      <c r="I16" s="4"/>
      <c r="J16" s="4"/>
      <c r="K16" s="4"/>
      <c r="L16" s="4"/>
      <c r="M16" s="4"/>
    </row>
    <row r="17" spans="1:13" ht="15.75" x14ac:dyDescent="0.25">
      <c r="A17" s="13"/>
      <c r="B17" s="13"/>
      <c r="C17" s="13"/>
      <c r="D17" s="10"/>
      <c r="E17" s="10"/>
    </row>
    <row r="18" spans="1:13" ht="31.5" x14ac:dyDescent="0.25">
      <c r="A18" s="74" t="s">
        <v>13</v>
      </c>
      <c r="B18" s="74"/>
      <c r="C18" s="8" t="s">
        <v>108</v>
      </c>
      <c r="D18" s="8" t="s">
        <v>109</v>
      </c>
      <c r="E18" s="8" t="s">
        <v>110</v>
      </c>
      <c r="F18" s="8" t="s">
        <v>111</v>
      </c>
    </row>
    <row r="19" spans="1:13" ht="15.75" x14ac:dyDescent="0.25">
      <c r="A19" s="88" t="s">
        <v>14</v>
      </c>
      <c r="B19" s="88"/>
      <c r="C19" s="14"/>
      <c r="D19" s="14"/>
      <c r="E19" s="15"/>
      <c r="F19" s="15"/>
    </row>
    <row r="20" spans="1:13" ht="15.75" x14ac:dyDescent="0.25">
      <c r="A20" s="88" t="s">
        <v>15</v>
      </c>
      <c r="B20" s="88"/>
      <c r="C20" s="8"/>
      <c r="D20" s="8"/>
      <c r="E20" s="8"/>
      <c r="F20" s="8"/>
    </row>
    <row r="21" spans="1:13" ht="15.75" x14ac:dyDescent="0.25">
      <c r="A21" s="82" t="s">
        <v>16</v>
      </c>
      <c r="B21" s="82"/>
      <c r="C21" s="16">
        <v>34373.5</v>
      </c>
      <c r="D21" s="16">
        <v>119375.1</v>
      </c>
      <c r="E21" s="16">
        <v>126160.9</v>
      </c>
      <c r="F21" s="16">
        <v>102049.5</v>
      </c>
    </row>
    <row r="22" spans="1:13" ht="15.75" x14ac:dyDescent="0.25">
      <c r="A22" s="82" t="s">
        <v>17</v>
      </c>
      <c r="B22" s="82"/>
      <c r="C22" s="16"/>
      <c r="D22" s="16"/>
      <c r="E22" s="16"/>
      <c r="F22" s="16"/>
    </row>
    <row r="23" spans="1:13" ht="15.75" x14ac:dyDescent="0.25">
      <c r="A23" s="82" t="s">
        <v>18</v>
      </c>
      <c r="B23" s="82"/>
      <c r="C23" s="16"/>
      <c r="D23" s="16"/>
      <c r="E23" s="16"/>
      <c r="F23" s="16"/>
    </row>
    <row r="24" spans="1:13" ht="15.75" x14ac:dyDescent="0.25">
      <c r="A24" s="88" t="s">
        <v>19</v>
      </c>
      <c r="B24" s="88"/>
      <c r="C24" s="17">
        <f t="shared" ref="C24:F24" si="0">C21+C22+C23</f>
        <v>34373.5</v>
      </c>
      <c r="D24" s="17">
        <f t="shared" si="0"/>
        <v>119375.1</v>
      </c>
      <c r="E24" s="17">
        <f t="shared" si="0"/>
        <v>126160.9</v>
      </c>
      <c r="F24" s="17">
        <f t="shared" si="0"/>
        <v>102049.5</v>
      </c>
    </row>
    <row r="25" spans="1:13" ht="15.75" x14ac:dyDescent="0.25">
      <c r="A25" s="18"/>
      <c r="B25" s="18"/>
      <c r="C25" s="19"/>
      <c r="D25" s="19"/>
      <c r="E25" s="19"/>
      <c r="F25" s="19"/>
    </row>
    <row r="26" spans="1:13" ht="15.75" x14ac:dyDescent="0.25">
      <c r="A26" s="7" t="s">
        <v>20</v>
      </c>
      <c r="B26" s="13"/>
      <c r="C26" s="13"/>
      <c r="D26" s="10"/>
      <c r="E26" s="10"/>
      <c r="F26" s="4"/>
      <c r="G26" s="4"/>
      <c r="H26" s="4"/>
      <c r="I26" s="4"/>
      <c r="J26" s="4"/>
      <c r="K26" s="4"/>
      <c r="L26" s="4"/>
      <c r="M26" s="4"/>
    </row>
    <row r="27" spans="1:13" ht="15.75" x14ac:dyDescent="0.25">
      <c r="A27" s="13"/>
      <c r="B27" s="13"/>
      <c r="C27" s="13"/>
      <c r="D27" s="10"/>
      <c r="E27" s="10"/>
      <c r="F27" s="4"/>
      <c r="G27" s="4"/>
      <c r="H27" s="4"/>
      <c r="I27" s="4"/>
      <c r="J27" s="4"/>
      <c r="K27" s="4"/>
      <c r="L27" s="4"/>
      <c r="M27" s="4"/>
    </row>
    <row r="28" spans="1:13" ht="15.75" customHeight="1" x14ac:dyDescent="0.25">
      <c r="A28" s="89" t="s">
        <v>21</v>
      </c>
      <c r="B28" s="90"/>
      <c r="C28" s="8" t="s">
        <v>22</v>
      </c>
      <c r="D28" s="8" t="s">
        <v>23</v>
      </c>
      <c r="E28" s="8" t="s">
        <v>24</v>
      </c>
      <c r="F28" s="8" t="s">
        <v>25</v>
      </c>
      <c r="G28" s="4"/>
      <c r="H28" s="4"/>
      <c r="I28" s="4"/>
      <c r="J28" s="4"/>
      <c r="K28" s="4"/>
      <c r="L28" s="4"/>
      <c r="M28" s="4"/>
    </row>
    <row r="29" spans="1:13" ht="15.75" x14ac:dyDescent="0.25">
      <c r="A29" s="91"/>
      <c r="B29" s="92"/>
      <c r="C29" s="20" t="s">
        <v>26</v>
      </c>
      <c r="D29" s="20" t="s">
        <v>26</v>
      </c>
      <c r="E29" s="20" t="s">
        <v>26</v>
      </c>
      <c r="F29" s="20" t="s">
        <v>26</v>
      </c>
      <c r="G29" s="4"/>
      <c r="H29" s="4"/>
      <c r="I29" s="4"/>
      <c r="J29" s="4"/>
      <c r="K29" s="4"/>
      <c r="L29" s="4"/>
      <c r="M29" s="4"/>
    </row>
    <row r="30" spans="1:13" ht="15.75" x14ac:dyDescent="0.25">
      <c r="A30" s="93">
        <v>1</v>
      </c>
      <c r="B30" s="93"/>
      <c r="C30" s="1">
        <v>2</v>
      </c>
      <c r="D30" s="21">
        <v>3</v>
      </c>
      <c r="E30" s="1">
        <v>4</v>
      </c>
      <c r="F30" s="1">
        <v>5</v>
      </c>
      <c r="G30" s="4"/>
      <c r="H30" s="4"/>
      <c r="I30" s="4"/>
      <c r="J30" s="4"/>
      <c r="K30" s="4"/>
      <c r="L30" s="4"/>
      <c r="M30" s="4"/>
    </row>
    <row r="31" spans="1:13" ht="22.5" customHeight="1" x14ac:dyDescent="0.25">
      <c r="A31" s="81" t="s">
        <v>27</v>
      </c>
      <c r="B31" s="81"/>
      <c r="C31" s="81"/>
      <c r="D31" s="81"/>
      <c r="E31" s="81"/>
      <c r="F31" s="22"/>
      <c r="G31" s="4"/>
      <c r="H31" s="4"/>
      <c r="I31" s="4"/>
      <c r="J31" s="4"/>
      <c r="K31" s="4"/>
      <c r="L31" s="4"/>
      <c r="M31" s="4"/>
    </row>
    <row r="32" spans="1:13" ht="51.75" customHeight="1" x14ac:dyDescent="0.25">
      <c r="A32" s="82" t="s">
        <v>28</v>
      </c>
      <c r="B32" s="82"/>
      <c r="C32" s="1" t="s">
        <v>99</v>
      </c>
      <c r="D32" s="1" t="s">
        <v>100</v>
      </c>
      <c r="E32" s="1" t="s">
        <v>100</v>
      </c>
      <c r="F32" s="1" t="s">
        <v>100</v>
      </c>
      <c r="G32" s="4"/>
      <c r="H32" s="4"/>
      <c r="I32" s="4"/>
      <c r="J32" s="4"/>
      <c r="K32" s="4"/>
      <c r="L32" s="4"/>
      <c r="M32" s="4"/>
    </row>
    <row r="33" spans="1:13" ht="49.5" customHeight="1" x14ac:dyDescent="0.25">
      <c r="A33" s="82" t="s">
        <v>29</v>
      </c>
      <c r="B33" s="82"/>
      <c r="C33" s="1" t="s">
        <v>99</v>
      </c>
      <c r="D33" s="1" t="s">
        <v>100</v>
      </c>
      <c r="E33" s="1" t="s">
        <v>100</v>
      </c>
      <c r="F33" s="1" t="s">
        <v>100</v>
      </c>
      <c r="G33" s="4"/>
      <c r="H33" s="4"/>
      <c r="I33" s="4"/>
      <c r="J33" s="4"/>
      <c r="K33" s="4"/>
      <c r="L33" s="4"/>
      <c r="M33" s="4"/>
    </row>
    <row r="34" spans="1:13" ht="24" customHeight="1" x14ac:dyDescent="0.25">
      <c r="A34" s="81" t="s">
        <v>30</v>
      </c>
      <c r="B34" s="81"/>
      <c r="C34" s="81"/>
      <c r="D34" s="81"/>
      <c r="E34" s="81"/>
      <c r="F34" s="22"/>
      <c r="G34" s="4"/>
      <c r="H34" s="4"/>
      <c r="I34" s="4"/>
      <c r="J34" s="4"/>
      <c r="K34" s="4"/>
      <c r="L34" s="4"/>
      <c r="M34" s="4"/>
    </row>
    <row r="35" spans="1:13" ht="36" customHeight="1" x14ac:dyDescent="0.25">
      <c r="A35" s="82" t="s">
        <v>31</v>
      </c>
      <c r="B35" s="82"/>
      <c r="C35" s="1" t="s">
        <v>99</v>
      </c>
      <c r="D35" s="1" t="s">
        <v>100</v>
      </c>
      <c r="E35" s="1" t="s">
        <v>100</v>
      </c>
      <c r="F35" s="1" t="s">
        <v>100</v>
      </c>
      <c r="G35" s="4"/>
      <c r="H35" s="4"/>
      <c r="I35" s="4"/>
      <c r="J35" s="4"/>
      <c r="K35" s="4"/>
      <c r="L35" s="4"/>
      <c r="M35" s="4"/>
    </row>
    <row r="36" spans="1:13" ht="35.25" customHeight="1" x14ac:dyDescent="0.25">
      <c r="A36" s="82" t="s">
        <v>32</v>
      </c>
      <c r="B36" s="82"/>
      <c r="C36" s="1" t="s">
        <v>99</v>
      </c>
      <c r="D36" s="1" t="s">
        <v>100</v>
      </c>
      <c r="E36" s="1" t="s">
        <v>100</v>
      </c>
      <c r="F36" s="1" t="s">
        <v>100</v>
      </c>
      <c r="G36" s="4"/>
      <c r="H36" s="4"/>
      <c r="I36" s="4"/>
      <c r="J36" s="4"/>
      <c r="K36" s="4"/>
      <c r="L36" s="4"/>
      <c r="M36" s="4"/>
    </row>
    <row r="37" spans="1:13" ht="103.5" customHeight="1" x14ac:dyDescent="0.25">
      <c r="A37" s="67"/>
      <c r="B37" s="67"/>
      <c r="C37" s="68"/>
      <c r="D37" s="68"/>
      <c r="E37" s="68"/>
      <c r="F37" s="68"/>
      <c r="G37" s="4"/>
      <c r="H37" s="4"/>
      <c r="I37" s="4"/>
      <c r="J37" s="4"/>
      <c r="K37" s="4"/>
      <c r="L37" s="4"/>
      <c r="M37" s="4"/>
    </row>
    <row r="38" spans="1:13" ht="15.75" x14ac:dyDescent="0.25">
      <c r="A38" s="81" t="s">
        <v>33</v>
      </c>
      <c r="B38" s="81"/>
      <c r="C38" s="81"/>
      <c r="D38" s="81"/>
      <c r="E38" s="81"/>
      <c r="F38" s="22"/>
      <c r="G38" s="4"/>
      <c r="H38" s="4"/>
      <c r="I38" s="4"/>
      <c r="J38" s="4"/>
      <c r="K38" s="4"/>
      <c r="L38" s="4"/>
      <c r="M38" s="4"/>
    </row>
    <row r="39" spans="1:13" ht="31.5" customHeight="1" x14ac:dyDescent="0.25">
      <c r="A39" s="84" t="s">
        <v>34</v>
      </c>
      <c r="B39" s="84"/>
      <c r="C39" s="66" t="s">
        <v>99</v>
      </c>
      <c r="D39" s="66" t="s">
        <v>100</v>
      </c>
      <c r="E39" s="66" t="s">
        <v>100</v>
      </c>
      <c r="F39" s="66" t="s">
        <v>100</v>
      </c>
      <c r="G39" s="4"/>
      <c r="H39" s="4"/>
      <c r="I39" s="4"/>
      <c r="J39" s="4"/>
      <c r="K39" s="4"/>
      <c r="L39" s="4"/>
      <c r="M39" s="4"/>
    </row>
    <row r="40" spans="1:13" ht="33.75" customHeight="1" x14ac:dyDescent="0.25">
      <c r="A40" s="84" t="s">
        <v>35</v>
      </c>
      <c r="B40" s="84"/>
      <c r="C40" s="66" t="s">
        <v>99</v>
      </c>
      <c r="D40" s="66" t="s">
        <v>100</v>
      </c>
      <c r="E40" s="66" t="s">
        <v>100</v>
      </c>
      <c r="F40" s="66" t="s">
        <v>100</v>
      </c>
      <c r="G40" s="4"/>
      <c r="H40" s="4"/>
      <c r="I40" s="4"/>
      <c r="J40" s="4"/>
      <c r="K40" s="4"/>
      <c r="L40" s="4"/>
      <c r="M40" s="4"/>
    </row>
    <row r="41" spans="1:13" ht="31.5" customHeight="1" x14ac:dyDescent="0.25">
      <c r="A41" s="84" t="s">
        <v>36</v>
      </c>
      <c r="B41" s="84"/>
      <c r="C41" s="66" t="s">
        <v>99</v>
      </c>
      <c r="D41" s="66" t="s">
        <v>100</v>
      </c>
      <c r="E41" s="66" t="s">
        <v>100</v>
      </c>
      <c r="F41" s="66" t="s">
        <v>100</v>
      </c>
      <c r="G41" s="4"/>
      <c r="H41" s="4"/>
      <c r="I41" s="4"/>
      <c r="J41" s="4"/>
      <c r="K41" s="4"/>
      <c r="L41" s="4"/>
      <c r="M41" s="4"/>
    </row>
    <row r="42" spans="1:13" ht="34.5" customHeight="1" x14ac:dyDescent="0.25">
      <c r="A42" s="84" t="s">
        <v>37</v>
      </c>
      <c r="B42" s="84"/>
      <c r="C42" s="1" t="s">
        <v>99</v>
      </c>
      <c r="D42" s="1" t="s">
        <v>100</v>
      </c>
      <c r="E42" s="1" t="s">
        <v>100</v>
      </c>
      <c r="F42" s="1" t="s">
        <v>100</v>
      </c>
      <c r="G42" s="4"/>
      <c r="H42" s="4"/>
      <c r="I42" s="4"/>
      <c r="J42" s="4"/>
      <c r="K42" s="4"/>
      <c r="L42" s="4"/>
      <c r="M42" s="4"/>
    </row>
    <row r="43" spans="1:13" ht="38.25" customHeight="1" x14ac:dyDescent="0.25">
      <c r="A43" s="84" t="s">
        <v>38</v>
      </c>
      <c r="B43" s="84"/>
      <c r="C43" s="1" t="s">
        <v>99</v>
      </c>
      <c r="D43" s="1" t="s">
        <v>100</v>
      </c>
      <c r="E43" s="1" t="s">
        <v>100</v>
      </c>
      <c r="F43" s="1" t="s">
        <v>100</v>
      </c>
      <c r="G43" s="4"/>
      <c r="H43" s="4"/>
      <c r="I43" s="4"/>
      <c r="J43" s="4"/>
      <c r="K43" s="4"/>
      <c r="L43" s="4"/>
      <c r="M43" s="4"/>
    </row>
    <row r="44" spans="1:13" ht="39.75" customHeight="1" x14ac:dyDescent="0.25">
      <c r="A44" s="84" t="s">
        <v>39</v>
      </c>
      <c r="B44" s="84"/>
      <c r="C44" s="1" t="s">
        <v>99</v>
      </c>
      <c r="D44" s="1" t="s">
        <v>100</v>
      </c>
      <c r="E44" s="1" t="s">
        <v>100</v>
      </c>
      <c r="F44" s="1" t="s">
        <v>100</v>
      </c>
      <c r="G44" s="4"/>
      <c r="H44" s="4"/>
      <c r="I44" s="4"/>
      <c r="J44" s="4"/>
      <c r="K44" s="4"/>
      <c r="L44" s="4"/>
      <c r="M44" s="4"/>
    </row>
    <row r="45" spans="1:13" ht="18" customHeight="1" x14ac:dyDescent="0.25">
      <c r="A45" s="84" t="s">
        <v>40</v>
      </c>
      <c r="B45" s="84"/>
      <c r="C45" s="1" t="s">
        <v>99</v>
      </c>
      <c r="D45" s="1" t="s">
        <v>100</v>
      </c>
      <c r="E45" s="1" t="s">
        <v>100</v>
      </c>
      <c r="F45" s="1" t="s">
        <v>100</v>
      </c>
      <c r="G45" s="4"/>
      <c r="H45" s="4"/>
      <c r="I45" s="4"/>
      <c r="J45" s="4"/>
      <c r="K45" s="4"/>
      <c r="L45" s="4"/>
      <c r="M45" s="4"/>
    </row>
    <row r="46" spans="1:13" ht="16.5" customHeight="1" x14ac:dyDescent="0.25">
      <c r="A46" s="85" t="s">
        <v>41</v>
      </c>
      <c r="B46" s="86"/>
      <c r="C46" s="86"/>
      <c r="D46" s="86"/>
      <c r="E46" s="86"/>
      <c r="F46" s="87"/>
      <c r="G46" s="4"/>
      <c r="H46" s="4"/>
      <c r="I46" s="4"/>
      <c r="J46" s="4"/>
      <c r="K46" s="4"/>
      <c r="L46" s="4"/>
      <c r="M46" s="4"/>
    </row>
    <row r="47" spans="1:13" ht="37.5" customHeight="1" x14ac:dyDescent="0.25">
      <c r="A47" s="84" t="s">
        <v>42</v>
      </c>
      <c r="B47" s="84"/>
      <c r="C47" s="1" t="s">
        <v>99</v>
      </c>
      <c r="D47" s="1" t="s">
        <v>99</v>
      </c>
      <c r="E47" s="1" t="s">
        <v>99</v>
      </c>
      <c r="F47" s="1" t="s">
        <v>99</v>
      </c>
      <c r="G47" s="4"/>
      <c r="H47" s="4"/>
      <c r="I47" s="4"/>
      <c r="J47" s="4"/>
      <c r="K47" s="4"/>
      <c r="L47" s="4"/>
      <c r="M47" s="4"/>
    </row>
    <row r="48" spans="1:13" ht="31.5" customHeight="1" x14ac:dyDescent="0.25">
      <c r="A48" s="84" t="s">
        <v>43</v>
      </c>
      <c r="B48" s="84"/>
      <c r="C48" s="1" t="s">
        <v>99</v>
      </c>
      <c r="D48" s="1" t="s">
        <v>99</v>
      </c>
      <c r="E48" s="1" t="s">
        <v>99</v>
      </c>
      <c r="F48" s="1" t="s">
        <v>99</v>
      </c>
      <c r="G48" s="4"/>
      <c r="H48" s="4"/>
      <c r="I48" s="4"/>
      <c r="J48" s="4"/>
      <c r="K48" s="4"/>
      <c r="L48" s="4"/>
      <c r="M48" s="4"/>
    </row>
    <row r="49" spans="1:13" ht="33" customHeight="1" x14ac:dyDescent="0.25">
      <c r="A49" s="84" t="s">
        <v>44</v>
      </c>
      <c r="B49" s="84"/>
      <c r="C49" s="1" t="s">
        <v>99</v>
      </c>
      <c r="D49" s="1" t="s">
        <v>99</v>
      </c>
      <c r="E49" s="1" t="s">
        <v>99</v>
      </c>
      <c r="F49" s="1" t="s">
        <v>99</v>
      </c>
      <c r="G49" s="4"/>
      <c r="H49" s="4"/>
      <c r="I49" s="4"/>
      <c r="J49" s="4"/>
      <c r="K49" s="4"/>
      <c r="L49" s="4"/>
      <c r="M49" s="4"/>
    </row>
    <row r="50" spans="1:13" ht="18.75" customHeight="1" x14ac:dyDescent="0.25">
      <c r="A50" s="84" t="s">
        <v>45</v>
      </c>
      <c r="B50" s="84"/>
      <c r="C50" s="1" t="s">
        <v>99</v>
      </c>
      <c r="D50" s="1" t="s">
        <v>99</v>
      </c>
      <c r="E50" s="1" t="s">
        <v>99</v>
      </c>
      <c r="F50" s="1" t="s">
        <v>99</v>
      </c>
      <c r="G50" s="4"/>
      <c r="H50" s="4"/>
      <c r="I50" s="4"/>
      <c r="J50" s="4"/>
      <c r="K50" s="4"/>
      <c r="L50" s="4"/>
      <c r="M50" s="4"/>
    </row>
    <row r="51" spans="1:13" ht="15.75" x14ac:dyDescent="0.25">
      <c r="A51" s="81" t="s">
        <v>46</v>
      </c>
      <c r="B51" s="81"/>
      <c r="C51" s="81"/>
      <c r="D51" s="81"/>
      <c r="E51" s="81"/>
      <c r="F51" s="22"/>
      <c r="G51" s="4"/>
      <c r="H51" s="4"/>
      <c r="I51" s="4"/>
      <c r="J51" s="4"/>
      <c r="K51" s="4"/>
      <c r="L51" s="4"/>
      <c r="M51" s="4"/>
    </row>
    <row r="52" spans="1:13" ht="52.5" customHeight="1" x14ac:dyDescent="0.25">
      <c r="A52" s="82" t="s">
        <v>47</v>
      </c>
      <c r="B52" s="82"/>
      <c r="C52" s="1" t="s">
        <v>99</v>
      </c>
      <c r="D52" s="1" t="s">
        <v>99</v>
      </c>
      <c r="E52" s="1" t="s">
        <v>99</v>
      </c>
      <c r="F52" s="1" t="s">
        <v>99</v>
      </c>
      <c r="G52" s="4"/>
      <c r="H52" s="4"/>
      <c r="I52" s="4"/>
      <c r="J52" s="4"/>
      <c r="K52" s="4"/>
      <c r="L52" s="4"/>
      <c r="M52" s="4"/>
    </row>
    <row r="53" spans="1:13" ht="15.75" x14ac:dyDescent="0.25">
      <c r="A53" s="83" t="s">
        <v>48</v>
      </c>
      <c r="B53" s="83"/>
      <c r="C53" s="83"/>
      <c r="D53" s="83"/>
      <c r="E53" s="83"/>
      <c r="F53" s="22"/>
      <c r="G53" s="4"/>
      <c r="H53" s="4"/>
      <c r="I53" s="4"/>
      <c r="J53" s="4"/>
      <c r="K53" s="4"/>
      <c r="L53" s="4"/>
      <c r="M53" s="4"/>
    </row>
    <row r="54" spans="1:13" ht="52.5" customHeight="1" x14ac:dyDescent="0.25">
      <c r="A54" s="82" t="s">
        <v>49</v>
      </c>
      <c r="B54" s="82"/>
      <c r="C54" s="1" t="s">
        <v>99</v>
      </c>
      <c r="D54" s="1" t="s">
        <v>99</v>
      </c>
      <c r="E54" s="1" t="s">
        <v>99</v>
      </c>
      <c r="F54" s="1" t="s">
        <v>99</v>
      </c>
      <c r="G54" s="4"/>
      <c r="H54" s="4"/>
      <c r="I54" s="4"/>
      <c r="J54" s="4"/>
      <c r="K54" s="4"/>
      <c r="L54" s="4"/>
      <c r="M54" s="4"/>
    </row>
    <row r="55" spans="1:13" ht="15.75" x14ac:dyDescent="0.25">
      <c r="A55" s="23"/>
      <c r="B55" s="23"/>
    </row>
    <row r="56" spans="1:13" ht="15.75" x14ac:dyDescent="0.25">
      <c r="A56" s="24" t="s">
        <v>50</v>
      </c>
      <c r="B56" s="23"/>
    </row>
    <row r="57" spans="1:13" ht="15.75" x14ac:dyDescent="0.25">
      <c r="A57" s="25"/>
      <c r="B57" s="23"/>
    </row>
    <row r="58" spans="1:13" ht="15.75" x14ac:dyDescent="0.25">
      <c r="A58" s="7" t="s">
        <v>51</v>
      </c>
      <c r="B58" s="23"/>
    </row>
    <row r="59" spans="1:13" ht="15.75" x14ac:dyDescent="0.25">
      <c r="A59" s="7"/>
      <c r="B59" s="23"/>
    </row>
    <row r="60" spans="1:13" ht="15.75" x14ac:dyDescent="0.25">
      <c r="A60" s="23"/>
      <c r="B60" s="23"/>
      <c r="E60" s="26" t="s">
        <v>52</v>
      </c>
    </row>
    <row r="61" spans="1:13" ht="15.75" x14ac:dyDescent="0.25">
      <c r="A61" s="74"/>
      <c r="B61" s="75" t="s">
        <v>53</v>
      </c>
      <c r="C61" s="75"/>
      <c r="D61" s="75"/>
      <c r="E61" s="75"/>
      <c r="F61" s="27"/>
      <c r="G61" s="27"/>
      <c r="H61" s="70"/>
      <c r="I61" s="70"/>
      <c r="J61" s="70"/>
      <c r="K61" s="70"/>
      <c r="L61" s="70"/>
      <c r="M61" s="70"/>
    </row>
    <row r="62" spans="1:13" ht="15.75" x14ac:dyDescent="0.25">
      <c r="A62" s="74"/>
      <c r="B62" s="8" t="s">
        <v>22</v>
      </c>
      <c r="C62" s="8" t="s">
        <v>23</v>
      </c>
      <c r="D62" s="8" t="s">
        <v>24</v>
      </c>
      <c r="E62" s="8" t="s">
        <v>25</v>
      </c>
      <c r="F62" s="10"/>
      <c r="G62" s="10"/>
      <c r="H62" s="10"/>
      <c r="I62" s="10"/>
      <c r="J62" s="10"/>
      <c r="K62" s="10"/>
      <c r="L62" s="10"/>
      <c r="M62" s="10"/>
    </row>
    <row r="63" spans="1:13" ht="15.75" x14ac:dyDescent="0.25">
      <c r="A63" s="28" t="s">
        <v>54</v>
      </c>
      <c r="B63" s="1"/>
      <c r="C63" s="1"/>
      <c r="D63" s="1"/>
      <c r="E63" s="1"/>
      <c r="F63" s="10"/>
      <c r="G63" s="10"/>
      <c r="H63" s="10"/>
      <c r="I63" s="10"/>
      <c r="J63" s="10"/>
      <c r="K63" s="10"/>
      <c r="L63" s="10"/>
      <c r="M63" s="10"/>
    </row>
    <row r="64" spans="1:13" ht="15.75" x14ac:dyDescent="0.25">
      <c r="A64" s="29" t="s">
        <v>103</v>
      </c>
      <c r="B64" s="30">
        <v>6872</v>
      </c>
      <c r="C64" s="30">
        <v>7547.2</v>
      </c>
      <c r="D64" s="30">
        <v>8215.4</v>
      </c>
      <c r="E64" s="30">
        <v>8876.6</v>
      </c>
      <c r="F64" s="31"/>
      <c r="G64" s="31"/>
      <c r="H64" s="32"/>
      <c r="I64" s="32"/>
      <c r="J64" s="32"/>
      <c r="K64" s="32"/>
      <c r="L64" s="32"/>
      <c r="M64" s="32"/>
    </row>
    <row r="65" spans="1:13" ht="15.75" x14ac:dyDescent="0.25">
      <c r="A65" s="23"/>
      <c r="B65" s="23"/>
    </row>
    <row r="66" spans="1:13" ht="15.75" x14ac:dyDescent="0.25">
      <c r="A66" s="33" t="s">
        <v>55</v>
      </c>
      <c r="B66" s="23"/>
    </row>
    <row r="67" spans="1:13" ht="15.75" x14ac:dyDescent="0.25">
      <c r="A67" s="23"/>
      <c r="B67" s="23"/>
    </row>
    <row r="68" spans="1:13" ht="15.75" x14ac:dyDescent="0.25">
      <c r="A68" s="8" t="s">
        <v>56</v>
      </c>
      <c r="B68" s="8" t="s">
        <v>22</v>
      </c>
      <c r="C68" s="8" t="s">
        <v>23</v>
      </c>
      <c r="D68" s="8" t="s">
        <v>24</v>
      </c>
      <c r="E68" s="8" t="s">
        <v>25</v>
      </c>
    </row>
    <row r="69" spans="1:13" ht="15.75" x14ac:dyDescent="0.25">
      <c r="A69" s="34" t="s">
        <v>57</v>
      </c>
      <c r="B69" s="17">
        <f>SUM(B70:B72)</f>
        <v>34373.5</v>
      </c>
      <c r="C69" s="17">
        <f t="shared" ref="C69:E69" si="1">SUM(C70:C72)</f>
        <v>119375.1</v>
      </c>
      <c r="D69" s="17">
        <f t="shared" si="1"/>
        <v>126160.9</v>
      </c>
      <c r="E69" s="17">
        <f t="shared" si="1"/>
        <v>102049.5</v>
      </c>
    </row>
    <row r="70" spans="1:13" ht="15.75" x14ac:dyDescent="0.25">
      <c r="A70" s="29" t="s">
        <v>58</v>
      </c>
      <c r="B70" s="35">
        <v>3928.9</v>
      </c>
      <c r="C70" s="35">
        <v>8216.1</v>
      </c>
      <c r="D70" s="35">
        <v>10676</v>
      </c>
      <c r="E70" s="35">
        <v>12522.6</v>
      </c>
    </row>
    <row r="71" spans="1:13" ht="15.75" x14ac:dyDescent="0.25">
      <c r="A71" s="29" t="s">
        <v>59</v>
      </c>
      <c r="B71" s="35">
        <v>864.4</v>
      </c>
      <c r="C71" s="35">
        <v>1807.7</v>
      </c>
      <c r="D71" s="35">
        <v>2348.8000000000002</v>
      </c>
      <c r="E71" s="35">
        <v>2755.2</v>
      </c>
    </row>
    <row r="72" spans="1:13" ht="31.5" x14ac:dyDescent="0.25">
      <c r="A72" s="29" t="s">
        <v>96</v>
      </c>
      <c r="B72" s="35">
        <v>29580.199999999997</v>
      </c>
      <c r="C72" s="35">
        <v>109351.3</v>
      </c>
      <c r="D72" s="35">
        <v>113136.09999999999</v>
      </c>
      <c r="E72" s="35">
        <v>86771.7</v>
      </c>
    </row>
    <row r="73" spans="1:13" ht="15.75" x14ac:dyDescent="0.25">
      <c r="A73" s="36" t="s">
        <v>60</v>
      </c>
      <c r="B73" s="37"/>
      <c r="C73" s="38">
        <f>C74</f>
        <v>59568.9</v>
      </c>
      <c r="D73" s="38">
        <f t="shared" ref="D73:E73" si="2">D74</f>
        <v>61500</v>
      </c>
      <c r="E73" s="38">
        <f t="shared" si="2"/>
        <v>35713.699999999997</v>
      </c>
    </row>
    <row r="74" spans="1:13" ht="15.75" x14ac:dyDescent="0.25">
      <c r="A74" s="39" t="s">
        <v>95</v>
      </c>
      <c r="B74" s="37"/>
      <c r="C74" s="40">
        <v>59568.9</v>
      </c>
      <c r="D74" s="40">
        <v>61500</v>
      </c>
      <c r="E74" s="40">
        <v>35713.699999999997</v>
      </c>
    </row>
    <row r="75" spans="1:13" ht="15.75" hidden="1" x14ac:dyDescent="0.25">
      <c r="A75" s="23"/>
      <c r="B75" s="16">
        <v>34373.5</v>
      </c>
      <c r="C75" s="16">
        <v>119375.1</v>
      </c>
      <c r="D75" s="16">
        <v>126160.9</v>
      </c>
      <c r="E75" s="16">
        <v>102049.5</v>
      </c>
    </row>
    <row r="76" spans="1:13" ht="15.75" x14ac:dyDescent="0.25">
      <c r="A76" s="23"/>
      <c r="B76" s="41"/>
      <c r="C76" s="41"/>
      <c r="D76" s="41"/>
      <c r="E76" s="41"/>
    </row>
    <row r="77" spans="1:13" ht="15.75" x14ac:dyDescent="0.25">
      <c r="A77" s="71" t="s">
        <v>61</v>
      </c>
      <c r="B77" s="71"/>
      <c r="C77" s="71"/>
      <c r="D77" s="71"/>
      <c r="E77" s="71"/>
      <c r="F77" s="18"/>
      <c r="G77" s="18"/>
      <c r="H77" s="42"/>
      <c r="I77" s="42"/>
      <c r="J77" s="42"/>
      <c r="K77" s="42"/>
      <c r="L77" s="42"/>
      <c r="M77" s="42"/>
    </row>
    <row r="78" spans="1:13" ht="10.5" customHeight="1" x14ac:dyDescent="0.25">
      <c r="A78" s="18"/>
      <c r="B78" s="18"/>
      <c r="C78" s="18"/>
      <c r="D78" s="18"/>
      <c r="E78" s="18"/>
      <c r="F78" s="18"/>
      <c r="G78" s="18"/>
      <c r="H78" s="42"/>
      <c r="I78" s="42"/>
      <c r="J78" s="42"/>
      <c r="K78" s="42"/>
      <c r="L78" s="42"/>
      <c r="M78" s="42"/>
    </row>
    <row r="79" spans="1:13" ht="18" customHeight="1" x14ac:dyDescent="0.25">
      <c r="A79" s="71" t="s">
        <v>62</v>
      </c>
      <c r="B79" s="71"/>
      <c r="C79" s="71"/>
      <c r="D79" s="71"/>
      <c r="E79" s="71"/>
      <c r="F79" s="18"/>
      <c r="G79" s="18"/>
      <c r="H79" s="42"/>
      <c r="I79" s="42"/>
      <c r="J79" s="42"/>
      <c r="K79" s="42"/>
      <c r="L79" s="42"/>
      <c r="M79" s="42"/>
    </row>
    <row r="80" spans="1:13" ht="9" customHeight="1" x14ac:dyDescent="0.25">
      <c r="A80" s="18"/>
      <c r="B80" s="18"/>
      <c r="C80" s="18"/>
      <c r="D80" s="18"/>
      <c r="E80" s="18"/>
      <c r="F80" s="18"/>
      <c r="G80" s="18"/>
      <c r="H80" s="42"/>
      <c r="I80" s="42"/>
      <c r="J80" s="42"/>
      <c r="K80" s="42"/>
      <c r="L80" s="42"/>
      <c r="M80" s="42"/>
    </row>
    <row r="81" spans="1:13" ht="15.75" x14ac:dyDescent="0.25">
      <c r="A81" s="71" t="s">
        <v>63</v>
      </c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</row>
    <row r="82" spans="1:13" ht="15.75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</row>
    <row r="83" spans="1:13" ht="15.75" x14ac:dyDescent="0.25">
      <c r="A83" s="72" t="s">
        <v>64</v>
      </c>
      <c r="B83" s="74">
        <v>2020</v>
      </c>
      <c r="C83" s="74"/>
      <c r="D83" s="74"/>
      <c r="E83" s="74">
        <v>2021</v>
      </c>
      <c r="F83" s="74"/>
      <c r="G83" s="74"/>
      <c r="H83" s="75">
        <v>2022</v>
      </c>
      <c r="I83" s="75"/>
      <c r="J83" s="75"/>
      <c r="K83" s="75">
        <v>2023</v>
      </c>
      <c r="L83" s="75"/>
      <c r="M83" s="75"/>
    </row>
    <row r="84" spans="1:13" ht="31.5" x14ac:dyDescent="0.25">
      <c r="A84" s="73"/>
      <c r="B84" s="1" t="s">
        <v>65</v>
      </c>
      <c r="C84" s="1" t="s">
        <v>66</v>
      </c>
      <c r="D84" s="1" t="s">
        <v>67</v>
      </c>
      <c r="E84" s="1" t="s">
        <v>65</v>
      </c>
      <c r="F84" s="1" t="s">
        <v>66</v>
      </c>
      <c r="G84" s="1" t="s">
        <v>67</v>
      </c>
      <c r="H84" s="1" t="s">
        <v>65</v>
      </c>
      <c r="I84" s="1" t="s">
        <v>66</v>
      </c>
      <c r="J84" s="1" t="s">
        <v>67</v>
      </c>
      <c r="K84" s="1" t="s">
        <v>65</v>
      </c>
      <c r="L84" s="1" t="s">
        <v>66</v>
      </c>
      <c r="M84" s="1" t="s">
        <v>67</v>
      </c>
    </row>
    <row r="85" spans="1:13" ht="15.75" x14ac:dyDescent="0.25">
      <c r="A85" s="43">
        <v>1</v>
      </c>
      <c r="B85" s="1">
        <v>2</v>
      </c>
      <c r="C85" s="1">
        <v>3</v>
      </c>
      <c r="D85" s="1">
        <v>4</v>
      </c>
      <c r="E85" s="1">
        <v>5</v>
      </c>
      <c r="F85" s="1">
        <v>6</v>
      </c>
      <c r="G85" s="1">
        <v>7</v>
      </c>
      <c r="H85" s="1">
        <v>8</v>
      </c>
      <c r="I85" s="1">
        <v>9</v>
      </c>
      <c r="J85" s="1">
        <v>10</v>
      </c>
      <c r="K85" s="1">
        <v>11</v>
      </c>
      <c r="L85" s="1">
        <v>12</v>
      </c>
      <c r="M85" s="1">
        <v>13</v>
      </c>
    </row>
    <row r="86" spans="1:13" ht="31.5" x14ac:dyDescent="0.25">
      <c r="A86" s="44" t="s">
        <v>68</v>
      </c>
      <c r="B86" s="45"/>
      <c r="C86" s="45"/>
      <c r="D86" s="45"/>
      <c r="E86" s="45">
        <f>E88+E93</f>
        <v>0</v>
      </c>
      <c r="F86" s="45"/>
      <c r="G86" s="45">
        <f>SUM(E86:F86)</f>
        <v>0</v>
      </c>
      <c r="H86" s="45">
        <f>H88+H93</f>
        <v>0</v>
      </c>
      <c r="I86" s="45"/>
      <c r="J86" s="45">
        <f>SUM(H86:I86)</f>
        <v>0</v>
      </c>
      <c r="K86" s="45">
        <f>K88+K93</f>
        <v>0</v>
      </c>
      <c r="L86" s="45"/>
      <c r="M86" s="45">
        <f>SUM(K86:L86)</f>
        <v>0</v>
      </c>
    </row>
    <row r="87" spans="1:13" ht="15.75" x14ac:dyDescent="0.25">
      <c r="A87" s="29" t="s">
        <v>15</v>
      </c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</row>
    <row r="88" spans="1:13" ht="15.75" x14ac:dyDescent="0.25">
      <c r="A88" s="44" t="s">
        <v>69</v>
      </c>
      <c r="B88" s="45"/>
      <c r="C88" s="45"/>
      <c r="D88" s="45"/>
      <c r="E88" s="45">
        <f>E90</f>
        <v>70260.899999999994</v>
      </c>
      <c r="F88" s="45"/>
      <c r="G88" s="45">
        <f>SUM(E88:F88)</f>
        <v>70260.899999999994</v>
      </c>
      <c r="H88" s="45">
        <f>H90</f>
        <v>75205</v>
      </c>
      <c r="I88" s="45"/>
      <c r="J88" s="45">
        <f>SUM(H88:I88)</f>
        <v>75205</v>
      </c>
      <c r="K88" s="45">
        <f>K90</f>
        <v>51059.1</v>
      </c>
      <c r="L88" s="45"/>
      <c r="M88" s="45">
        <f>SUM(K88:L88)</f>
        <v>51059.1</v>
      </c>
    </row>
    <row r="89" spans="1:13" ht="63" x14ac:dyDescent="0.25">
      <c r="A89" s="29" t="s">
        <v>70</v>
      </c>
      <c r="B89" s="46"/>
      <c r="C89" s="35"/>
      <c r="D89" s="35"/>
      <c r="E89" s="46"/>
      <c r="F89" s="35"/>
      <c r="G89" s="35"/>
      <c r="H89" s="46"/>
      <c r="I89" s="35"/>
      <c r="J89" s="35"/>
      <c r="K89" s="46"/>
      <c r="L89" s="35"/>
      <c r="M89" s="35"/>
    </row>
    <row r="90" spans="1:13" ht="15.75" x14ac:dyDescent="0.25">
      <c r="A90" s="44" t="s">
        <v>71</v>
      </c>
      <c r="B90" s="46"/>
      <c r="C90" s="35"/>
      <c r="D90" s="35"/>
      <c r="E90" s="46">
        <f>E91+E92</f>
        <v>70260.899999999994</v>
      </c>
      <c r="F90" s="35"/>
      <c r="G90" s="35">
        <f>SUM(E90:F90)</f>
        <v>70260.899999999994</v>
      </c>
      <c r="H90" s="46">
        <f>H91+H92</f>
        <v>75205</v>
      </c>
      <c r="I90" s="35"/>
      <c r="J90" s="35">
        <f>SUM(H90:I90)</f>
        <v>75205</v>
      </c>
      <c r="K90" s="46">
        <f>K91+K92</f>
        <v>51059.1</v>
      </c>
      <c r="L90" s="35"/>
      <c r="M90" s="35">
        <f>SUM(K90:L90)</f>
        <v>51059.1</v>
      </c>
    </row>
    <row r="91" spans="1:13" ht="78.75" x14ac:dyDescent="0.25">
      <c r="A91" s="29" t="s">
        <v>97</v>
      </c>
      <c r="B91" s="46"/>
      <c r="C91" s="35"/>
      <c r="D91" s="35"/>
      <c r="E91" s="46"/>
      <c r="F91" s="35"/>
      <c r="G91" s="35">
        <f>SUM(E91:F91)</f>
        <v>0</v>
      </c>
      <c r="H91" s="46"/>
      <c r="I91" s="35"/>
      <c r="J91" s="35">
        <f>SUM(H91:I91)</f>
        <v>0</v>
      </c>
      <c r="K91" s="46"/>
      <c r="L91" s="35"/>
      <c r="M91" s="35">
        <f>SUM(K91:L91)</f>
        <v>0</v>
      </c>
    </row>
    <row r="92" spans="1:13" ht="31.5" x14ac:dyDescent="0.25">
      <c r="A92" s="29" t="s">
        <v>98</v>
      </c>
      <c r="B92" s="46"/>
      <c r="C92" s="35"/>
      <c r="D92" s="35"/>
      <c r="E92" s="46">
        <v>70260.899999999994</v>
      </c>
      <c r="F92" s="35"/>
      <c r="G92" s="35">
        <f>SUM(E92:F92)</f>
        <v>70260.899999999994</v>
      </c>
      <c r="H92" s="46">
        <v>75205</v>
      </c>
      <c r="I92" s="35"/>
      <c r="J92" s="35">
        <f>SUM(H92:I92)</f>
        <v>75205</v>
      </c>
      <c r="K92" s="46">
        <v>51059.1</v>
      </c>
      <c r="L92" s="35"/>
      <c r="M92" s="35">
        <f>SUM(K92:L92)</f>
        <v>51059.1</v>
      </c>
    </row>
    <row r="93" spans="1:13" ht="15.75" x14ac:dyDescent="0.25">
      <c r="A93" s="44" t="s">
        <v>72</v>
      </c>
      <c r="B93" s="45"/>
      <c r="C93" s="45"/>
      <c r="D93" s="45"/>
      <c r="E93" s="45">
        <f>E95+E98</f>
        <v>-70260.899999999994</v>
      </c>
      <c r="F93" s="45"/>
      <c r="G93" s="45">
        <f t="shared" ref="G93:G98" si="3">E93+F93</f>
        <v>-70260.899999999994</v>
      </c>
      <c r="H93" s="45">
        <f>H95+H98</f>
        <v>-75205</v>
      </c>
      <c r="I93" s="45"/>
      <c r="J93" s="45">
        <f t="shared" ref="J93" si="4">H93+I93</f>
        <v>-75205</v>
      </c>
      <c r="K93" s="45">
        <f>K95+K98</f>
        <v>-51059.1</v>
      </c>
      <c r="L93" s="45"/>
      <c r="M93" s="45">
        <f t="shared" ref="M93" si="5">K93+L93</f>
        <v>-51059.1</v>
      </c>
    </row>
    <row r="94" spans="1:13" ht="63" x14ac:dyDescent="0.25">
      <c r="A94" s="47" t="s">
        <v>73</v>
      </c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</row>
    <row r="95" spans="1:13" ht="15.75" x14ac:dyDescent="0.25">
      <c r="A95" s="44" t="s">
        <v>71</v>
      </c>
      <c r="B95" s="46"/>
      <c r="C95" s="35"/>
      <c r="D95" s="35"/>
      <c r="E95" s="46">
        <f>E96+E97</f>
        <v>-68202.2</v>
      </c>
      <c r="F95" s="35"/>
      <c r="G95" s="35">
        <f t="shared" si="3"/>
        <v>-68202.2</v>
      </c>
      <c r="H95" s="46">
        <f>H96+H97</f>
        <v>-70761.8</v>
      </c>
      <c r="I95" s="35"/>
      <c r="J95" s="35">
        <f t="shared" ref="J95:J98" si="6">H95+I95</f>
        <v>-70761.8</v>
      </c>
      <c r="K95" s="46">
        <f>K96+K97</f>
        <v>-45549.5</v>
      </c>
      <c r="L95" s="35"/>
      <c r="M95" s="35">
        <f t="shared" ref="M95:M98" si="7">K95+L95</f>
        <v>-45549.5</v>
      </c>
    </row>
    <row r="96" spans="1:13" ht="78.75" x14ac:dyDescent="0.25">
      <c r="A96" s="29" t="s">
        <v>97</v>
      </c>
      <c r="B96" s="46"/>
      <c r="C96" s="35"/>
      <c r="D96" s="35"/>
      <c r="E96" s="46">
        <v>-68202.2</v>
      </c>
      <c r="F96" s="35"/>
      <c r="G96" s="35">
        <f t="shared" si="3"/>
        <v>-68202.2</v>
      </c>
      <c r="H96" s="46">
        <v>-70761.8</v>
      </c>
      <c r="I96" s="35"/>
      <c r="J96" s="35">
        <f t="shared" si="6"/>
        <v>-70761.8</v>
      </c>
      <c r="K96" s="46">
        <v>-45549.5</v>
      </c>
      <c r="L96" s="35"/>
      <c r="M96" s="35">
        <f t="shared" si="7"/>
        <v>-45549.5</v>
      </c>
    </row>
    <row r="97" spans="1:13" ht="31.5" x14ac:dyDescent="0.25">
      <c r="A97" s="29" t="s">
        <v>98</v>
      </c>
      <c r="B97" s="46"/>
      <c r="C97" s="35"/>
      <c r="D97" s="35"/>
      <c r="E97" s="46"/>
      <c r="F97" s="35"/>
      <c r="G97" s="35">
        <f t="shared" si="3"/>
        <v>0</v>
      </c>
      <c r="H97" s="46"/>
      <c r="I97" s="35"/>
      <c r="J97" s="35">
        <f t="shared" si="6"/>
        <v>0</v>
      </c>
      <c r="K97" s="46"/>
      <c r="L97" s="35"/>
      <c r="M97" s="35">
        <f t="shared" si="7"/>
        <v>0</v>
      </c>
    </row>
    <row r="98" spans="1:13" ht="31.5" x14ac:dyDescent="0.25">
      <c r="A98" s="29" t="s">
        <v>101</v>
      </c>
      <c r="B98" s="46"/>
      <c r="C98" s="35"/>
      <c r="D98" s="35"/>
      <c r="E98" s="46">
        <v>-2058.6999999999998</v>
      </c>
      <c r="F98" s="35"/>
      <c r="G98" s="35">
        <f t="shared" si="3"/>
        <v>-2058.6999999999998</v>
      </c>
      <c r="H98" s="46">
        <v>-4443.2</v>
      </c>
      <c r="I98" s="35"/>
      <c r="J98" s="35">
        <f t="shared" si="6"/>
        <v>-4443.2</v>
      </c>
      <c r="K98" s="46">
        <v>-5509.6</v>
      </c>
      <c r="L98" s="35"/>
      <c r="M98" s="35">
        <f t="shared" si="7"/>
        <v>-5509.6</v>
      </c>
    </row>
    <row r="99" spans="1:13" ht="31.5" x14ac:dyDescent="0.25">
      <c r="A99" s="44" t="s">
        <v>74</v>
      </c>
      <c r="B99" s="48"/>
      <c r="C99" s="49"/>
      <c r="D99" s="49"/>
      <c r="E99" s="35"/>
      <c r="F99" s="35"/>
      <c r="G99" s="35"/>
      <c r="H99" s="50"/>
      <c r="I99" s="50"/>
      <c r="J99" s="50"/>
      <c r="K99" s="50"/>
      <c r="L99" s="50"/>
      <c r="M99" s="50"/>
    </row>
    <row r="100" spans="1:13" ht="15.75" x14ac:dyDescent="0.25">
      <c r="A100" s="51" t="s">
        <v>15</v>
      </c>
      <c r="B100" s="49"/>
      <c r="C100" s="49"/>
      <c r="D100" s="49"/>
      <c r="E100" s="49"/>
      <c r="F100" s="49"/>
      <c r="G100" s="49"/>
      <c r="H100" s="50"/>
      <c r="I100" s="50"/>
      <c r="J100" s="50"/>
      <c r="K100" s="50"/>
      <c r="L100" s="50"/>
      <c r="M100" s="50"/>
    </row>
    <row r="101" spans="1:13" ht="15.75" x14ac:dyDescent="0.25">
      <c r="A101" s="44" t="s">
        <v>75</v>
      </c>
      <c r="B101" s="48"/>
      <c r="C101" s="49"/>
      <c r="D101" s="49"/>
      <c r="E101" s="49"/>
      <c r="F101" s="49"/>
      <c r="G101" s="49"/>
      <c r="H101" s="50"/>
      <c r="I101" s="50"/>
      <c r="J101" s="50"/>
      <c r="K101" s="50"/>
      <c r="L101" s="50"/>
      <c r="M101" s="50"/>
    </row>
    <row r="102" spans="1:13" ht="33.75" customHeight="1" x14ac:dyDescent="0.25">
      <c r="A102" s="52" t="s">
        <v>76</v>
      </c>
      <c r="B102" s="48"/>
      <c r="C102" s="49"/>
      <c r="D102" s="49"/>
      <c r="E102" s="49"/>
      <c r="F102" s="49"/>
      <c r="G102" s="49"/>
      <c r="H102" s="50"/>
      <c r="I102" s="50"/>
      <c r="J102" s="50"/>
      <c r="K102" s="50"/>
      <c r="L102" s="50"/>
      <c r="M102" s="50"/>
    </row>
    <row r="103" spans="1:13" ht="33" customHeight="1" x14ac:dyDescent="0.25">
      <c r="A103" s="53" t="s">
        <v>77</v>
      </c>
      <c r="B103" s="48"/>
      <c r="C103" s="49"/>
      <c r="D103" s="49"/>
      <c r="E103" s="49"/>
      <c r="F103" s="49"/>
      <c r="G103" s="49"/>
      <c r="H103" s="50"/>
      <c r="I103" s="50"/>
      <c r="J103" s="50"/>
      <c r="K103" s="50"/>
      <c r="L103" s="50"/>
      <c r="M103" s="50"/>
    </row>
    <row r="104" spans="1:13" ht="31.5" x14ac:dyDescent="0.25">
      <c r="A104" s="54" t="s">
        <v>78</v>
      </c>
      <c r="B104" s="49"/>
      <c r="C104" s="49"/>
      <c r="D104" s="49"/>
      <c r="E104" s="49"/>
      <c r="F104" s="49"/>
      <c r="G104" s="49"/>
      <c r="H104" s="50"/>
      <c r="I104" s="50"/>
      <c r="J104" s="50"/>
      <c r="K104" s="50"/>
      <c r="L104" s="50"/>
      <c r="M104" s="50"/>
    </row>
    <row r="105" spans="1:13" ht="31.5" x14ac:dyDescent="0.25">
      <c r="A105" s="44" t="s">
        <v>79</v>
      </c>
      <c r="B105" s="49"/>
      <c r="C105" s="49"/>
      <c r="D105" s="49"/>
      <c r="E105" s="49"/>
      <c r="F105" s="49"/>
      <c r="G105" s="49"/>
      <c r="H105" s="50"/>
      <c r="I105" s="50"/>
      <c r="J105" s="50"/>
      <c r="K105" s="50"/>
      <c r="L105" s="50"/>
      <c r="M105" s="50"/>
    </row>
    <row r="106" spans="1:13" ht="47.25" x14ac:dyDescent="0.25">
      <c r="A106" s="29" t="s">
        <v>80</v>
      </c>
      <c r="B106" s="49"/>
      <c r="C106" s="49"/>
      <c r="D106" s="49"/>
      <c r="E106" s="49"/>
      <c r="F106" s="49"/>
      <c r="G106" s="49"/>
      <c r="H106" s="50"/>
      <c r="I106" s="50"/>
      <c r="J106" s="50"/>
      <c r="K106" s="50"/>
      <c r="L106" s="50"/>
      <c r="M106" s="50"/>
    </row>
    <row r="107" spans="1:13" s="55" customFormat="1" ht="15.75" x14ac:dyDescent="0.25">
      <c r="A107" s="44" t="s">
        <v>81</v>
      </c>
      <c r="B107" s="45">
        <f>B111</f>
        <v>34373.5</v>
      </c>
      <c r="C107" s="45"/>
      <c r="D107" s="45">
        <f>B107+C107</f>
        <v>34373.5</v>
      </c>
      <c r="E107" s="45">
        <f>E111+E112</f>
        <v>119375.09999999999</v>
      </c>
      <c r="F107" s="45"/>
      <c r="G107" s="45">
        <f>E107+F107</f>
        <v>119375.09999999999</v>
      </c>
      <c r="H107" s="45">
        <f>H111+H112</f>
        <v>126160.9</v>
      </c>
      <c r="I107" s="45"/>
      <c r="J107" s="45">
        <f>H107+I107</f>
        <v>126160.9</v>
      </c>
      <c r="K107" s="45">
        <f>K111+K112</f>
        <v>102049.5</v>
      </c>
      <c r="L107" s="45"/>
      <c r="M107" s="45">
        <f>K107+L107</f>
        <v>102049.5</v>
      </c>
    </row>
    <row r="108" spans="1:13" s="55" customFormat="1" ht="15.75" x14ac:dyDescent="0.25">
      <c r="A108" s="44" t="s">
        <v>82</v>
      </c>
      <c r="B108" s="45"/>
      <c r="C108" s="45"/>
      <c r="D108" s="45"/>
      <c r="E108" s="45"/>
      <c r="F108" s="45"/>
      <c r="G108" s="45"/>
      <c r="H108" s="45"/>
      <c r="I108" s="56"/>
      <c r="J108" s="56"/>
      <c r="K108" s="45"/>
      <c r="L108" s="56"/>
      <c r="M108" s="56"/>
    </row>
    <row r="109" spans="1:13" ht="15.75" x14ac:dyDescent="0.25">
      <c r="A109" s="29" t="s">
        <v>83</v>
      </c>
      <c r="B109" s="49"/>
      <c r="C109" s="49"/>
      <c r="D109" s="49"/>
      <c r="E109" s="49"/>
      <c r="F109" s="49"/>
      <c r="G109" s="49"/>
      <c r="H109" s="50"/>
      <c r="I109" s="50"/>
      <c r="J109" s="50"/>
      <c r="K109" s="50"/>
      <c r="L109" s="50"/>
      <c r="M109" s="50"/>
    </row>
    <row r="110" spans="1:13" ht="15.75" x14ac:dyDescent="0.25">
      <c r="A110" s="29" t="s">
        <v>15</v>
      </c>
      <c r="B110" s="49"/>
      <c r="C110" s="49"/>
      <c r="D110" s="49"/>
      <c r="E110" s="49"/>
      <c r="F110" s="49"/>
      <c r="G110" s="49"/>
      <c r="H110" s="50"/>
      <c r="I110" s="50"/>
      <c r="J110" s="50"/>
      <c r="K110" s="50"/>
      <c r="L110" s="50"/>
      <c r="M110" s="50"/>
    </row>
    <row r="111" spans="1:13" ht="15.75" x14ac:dyDescent="0.25">
      <c r="A111" s="29" t="s">
        <v>84</v>
      </c>
      <c r="B111" s="35">
        <v>34373.5</v>
      </c>
      <c r="C111" s="35"/>
      <c r="D111" s="35">
        <f>B111</f>
        <v>34373.5</v>
      </c>
      <c r="E111" s="57">
        <v>117316.4</v>
      </c>
      <c r="F111" s="35"/>
      <c r="G111" s="35">
        <f>E111</f>
        <v>117316.4</v>
      </c>
      <c r="H111" s="57">
        <v>121717.7</v>
      </c>
      <c r="I111" s="57"/>
      <c r="J111" s="35">
        <f>H111</f>
        <v>121717.7</v>
      </c>
      <c r="K111" s="57">
        <v>96539.9</v>
      </c>
      <c r="L111" s="57"/>
      <c r="M111" s="35">
        <f>K111</f>
        <v>96539.9</v>
      </c>
    </row>
    <row r="112" spans="1:13" ht="31.5" x14ac:dyDescent="0.25">
      <c r="A112" s="29" t="s">
        <v>101</v>
      </c>
      <c r="B112" s="35"/>
      <c r="C112" s="35"/>
      <c r="D112" s="35"/>
      <c r="E112" s="57">
        <v>2058.6999999999998</v>
      </c>
      <c r="F112" s="35"/>
      <c r="G112" s="35">
        <f>E112</f>
        <v>2058.6999999999998</v>
      </c>
      <c r="H112" s="57">
        <v>4443.2</v>
      </c>
      <c r="I112" s="57"/>
      <c r="J112" s="35">
        <f>H112</f>
        <v>4443.2</v>
      </c>
      <c r="K112" s="57">
        <v>5509.6</v>
      </c>
      <c r="L112" s="57"/>
      <c r="M112" s="35">
        <f>K112</f>
        <v>5509.6</v>
      </c>
    </row>
    <row r="113" spans="1:15" ht="31.5" x14ac:dyDescent="0.25">
      <c r="A113" s="44" t="s">
        <v>85</v>
      </c>
      <c r="B113" s="49"/>
      <c r="C113" s="49"/>
      <c r="D113" s="49"/>
      <c r="E113" s="49"/>
      <c r="F113" s="49"/>
      <c r="G113" s="49"/>
      <c r="H113" s="50"/>
      <c r="I113" s="50"/>
      <c r="J113" s="50"/>
      <c r="K113" s="50"/>
      <c r="L113" s="50"/>
      <c r="M113" s="50"/>
    </row>
    <row r="114" spans="1:15" ht="29.25" customHeight="1" x14ac:dyDescent="0.25">
      <c r="A114" s="29" t="s">
        <v>76</v>
      </c>
      <c r="B114" s="49"/>
      <c r="C114" s="49"/>
      <c r="D114" s="49"/>
      <c r="E114" s="49"/>
      <c r="F114" s="49"/>
      <c r="G114" s="49"/>
      <c r="H114" s="50"/>
      <c r="I114" s="50"/>
      <c r="J114" s="50"/>
      <c r="K114" s="50"/>
      <c r="L114" s="50"/>
      <c r="M114" s="50"/>
    </row>
    <row r="115" spans="1:15" ht="49.5" customHeight="1" x14ac:dyDescent="0.25">
      <c r="A115" s="44" t="s">
        <v>86</v>
      </c>
      <c r="B115" s="35">
        <f>B86</f>
        <v>0</v>
      </c>
      <c r="C115" s="35">
        <f t="shared" ref="C115:M115" si="8">C86</f>
        <v>0</v>
      </c>
      <c r="D115" s="45">
        <f t="shared" si="8"/>
        <v>0</v>
      </c>
      <c r="E115" s="35">
        <f t="shared" si="8"/>
        <v>0</v>
      </c>
      <c r="F115" s="35">
        <f t="shared" si="8"/>
        <v>0</v>
      </c>
      <c r="G115" s="45">
        <f t="shared" si="8"/>
        <v>0</v>
      </c>
      <c r="H115" s="35">
        <f t="shared" si="8"/>
        <v>0</v>
      </c>
      <c r="I115" s="35">
        <f t="shared" si="8"/>
        <v>0</v>
      </c>
      <c r="J115" s="45">
        <f t="shared" si="8"/>
        <v>0</v>
      </c>
      <c r="K115" s="35">
        <f t="shared" si="8"/>
        <v>0</v>
      </c>
      <c r="L115" s="35">
        <f t="shared" si="8"/>
        <v>0</v>
      </c>
      <c r="M115" s="45">
        <f t="shared" si="8"/>
        <v>0</v>
      </c>
      <c r="N115" s="58"/>
      <c r="O115" s="59"/>
    </row>
    <row r="116" spans="1:15" ht="66" customHeight="1" x14ac:dyDescent="0.25">
      <c r="A116" s="44" t="s">
        <v>87</v>
      </c>
      <c r="B116" s="49"/>
      <c r="C116" s="49"/>
      <c r="D116" s="49"/>
      <c r="E116" s="49"/>
      <c r="F116" s="49"/>
      <c r="G116" s="49"/>
      <c r="H116" s="50"/>
      <c r="I116" s="50"/>
      <c r="J116" s="50"/>
      <c r="K116" s="50"/>
      <c r="L116" s="50"/>
      <c r="M116" s="50"/>
    </row>
    <row r="117" spans="1:15" ht="15.75" x14ac:dyDescent="0.25">
      <c r="A117" s="29" t="s">
        <v>88</v>
      </c>
      <c r="B117" s="49"/>
      <c r="C117" s="49"/>
      <c r="D117" s="49"/>
      <c r="E117" s="49"/>
      <c r="F117" s="49"/>
      <c r="G117" s="49"/>
      <c r="H117" s="50"/>
      <c r="I117" s="50"/>
      <c r="J117" s="50"/>
      <c r="K117" s="50"/>
      <c r="L117" s="50"/>
      <c r="M117" s="50"/>
    </row>
    <row r="118" spans="1:15" ht="15.75" x14ac:dyDescent="0.25">
      <c r="A118" s="44" t="s">
        <v>89</v>
      </c>
      <c r="B118" s="49"/>
      <c r="C118" s="49"/>
      <c r="D118" s="49"/>
      <c r="E118" s="49"/>
      <c r="F118" s="49"/>
      <c r="G118" s="49"/>
      <c r="H118" s="50"/>
      <c r="I118" s="50"/>
      <c r="J118" s="50"/>
      <c r="K118" s="50"/>
      <c r="L118" s="50"/>
      <c r="M118" s="50"/>
    </row>
    <row r="119" spans="1:15" ht="47.25" x14ac:dyDescent="0.25">
      <c r="A119" s="29" t="s">
        <v>90</v>
      </c>
      <c r="B119" s="49"/>
      <c r="C119" s="49"/>
      <c r="D119" s="49"/>
      <c r="E119" s="49"/>
      <c r="F119" s="49"/>
      <c r="G119" s="49"/>
      <c r="H119" s="50"/>
      <c r="I119" s="50"/>
      <c r="J119" s="50"/>
      <c r="K119" s="50"/>
      <c r="L119" s="50"/>
      <c r="M119" s="50"/>
    </row>
    <row r="120" spans="1:15" ht="15.75" x14ac:dyDescent="0.25">
      <c r="A120" s="44" t="s">
        <v>91</v>
      </c>
      <c r="B120" s="49"/>
      <c r="C120" s="49"/>
      <c r="D120" s="49"/>
      <c r="E120" s="49"/>
      <c r="F120" s="49"/>
      <c r="G120" s="49"/>
      <c r="H120" s="50"/>
      <c r="I120" s="50"/>
      <c r="J120" s="50"/>
      <c r="K120" s="50"/>
      <c r="L120" s="50"/>
      <c r="M120" s="50"/>
    </row>
    <row r="121" spans="1:15" ht="33" customHeight="1" x14ac:dyDescent="0.25">
      <c r="A121" s="29" t="s">
        <v>76</v>
      </c>
      <c r="B121" s="49"/>
      <c r="C121" s="49"/>
      <c r="D121" s="49"/>
      <c r="E121" s="49"/>
      <c r="F121" s="49"/>
      <c r="G121" s="49"/>
      <c r="H121" s="50"/>
      <c r="I121" s="50"/>
      <c r="J121" s="50"/>
      <c r="K121" s="50"/>
      <c r="L121" s="50"/>
      <c r="M121" s="50"/>
    </row>
    <row r="122" spans="1:15" ht="15.75" x14ac:dyDescent="0.25">
      <c r="A122" s="25"/>
      <c r="B122" s="60"/>
      <c r="C122" s="60"/>
      <c r="D122" s="60"/>
      <c r="E122" s="60"/>
      <c r="F122" s="60"/>
      <c r="G122" s="60"/>
      <c r="H122" s="42"/>
      <c r="I122" s="42"/>
      <c r="J122" s="42"/>
      <c r="K122" s="42"/>
      <c r="L122" s="42"/>
      <c r="M122" s="42"/>
    </row>
    <row r="123" spans="1:15" ht="15" customHeight="1" x14ac:dyDescent="0.25">
      <c r="A123" s="7" t="s">
        <v>92</v>
      </c>
      <c r="B123" s="60"/>
      <c r="C123" s="60"/>
      <c r="D123" s="60"/>
      <c r="E123" s="60"/>
      <c r="F123" s="60"/>
      <c r="G123" s="60"/>
      <c r="H123" s="42"/>
      <c r="I123" s="42"/>
      <c r="J123" s="42"/>
      <c r="K123" s="42"/>
      <c r="L123" s="42"/>
      <c r="M123" s="42"/>
    </row>
    <row r="124" spans="1:15" ht="15.75" x14ac:dyDescent="0.25">
      <c r="B124" s="60"/>
      <c r="C124" s="60"/>
      <c r="D124" s="60"/>
      <c r="E124" s="60"/>
      <c r="F124" s="60"/>
      <c r="G124" s="60"/>
      <c r="H124" s="42"/>
      <c r="I124" s="42"/>
      <c r="J124" s="42"/>
      <c r="K124" s="42"/>
      <c r="L124" s="42"/>
      <c r="M124" s="42"/>
    </row>
    <row r="125" spans="1:15" ht="21" customHeight="1" x14ac:dyDescent="0.25">
      <c r="A125" s="74" t="s">
        <v>102</v>
      </c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</row>
    <row r="126" spans="1:15" ht="97.5" customHeight="1" x14ac:dyDescent="0.25">
      <c r="A126" s="77" t="s">
        <v>112</v>
      </c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9"/>
    </row>
    <row r="127" spans="1:15" ht="15.75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5" ht="15.75" x14ac:dyDescent="0.25">
      <c r="A128" s="7" t="s">
        <v>104</v>
      </c>
      <c r="B128" s="42"/>
      <c r="C128" s="42"/>
      <c r="D128" s="42"/>
      <c r="E128" s="80"/>
      <c r="F128" s="80"/>
      <c r="G128" s="42"/>
      <c r="H128" s="7" t="s">
        <v>105</v>
      </c>
      <c r="I128" s="42"/>
      <c r="J128" s="3"/>
      <c r="K128" s="3"/>
      <c r="L128" s="3"/>
      <c r="M128" s="3"/>
    </row>
    <row r="129" spans="1:13" ht="15.75" x14ac:dyDescent="0.25">
      <c r="A129" s="61"/>
      <c r="B129" s="42"/>
      <c r="C129" s="42"/>
      <c r="D129" s="42"/>
      <c r="E129" s="69" t="s">
        <v>93</v>
      </c>
      <c r="F129" s="69"/>
      <c r="G129" s="42"/>
      <c r="H129" s="62"/>
      <c r="I129" s="42"/>
      <c r="J129" s="2"/>
      <c r="K129" s="2"/>
      <c r="L129" s="2"/>
      <c r="M129" s="2"/>
    </row>
    <row r="130" spans="1:13" ht="15.75" x14ac:dyDescent="0.25">
      <c r="A130" s="61"/>
      <c r="B130" s="42"/>
      <c r="C130" s="42"/>
      <c r="D130" s="42"/>
      <c r="E130" s="42"/>
      <c r="F130" s="42"/>
      <c r="G130" s="42"/>
      <c r="H130" s="63"/>
      <c r="I130" s="42"/>
      <c r="J130" s="3"/>
      <c r="K130" s="3"/>
      <c r="L130" s="3"/>
      <c r="M130" s="3"/>
    </row>
    <row r="131" spans="1:13" ht="15.75" x14ac:dyDescent="0.25">
      <c r="A131" s="7" t="s">
        <v>106</v>
      </c>
      <c r="B131" s="42"/>
      <c r="C131" s="42"/>
      <c r="D131" s="42"/>
      <c r="E131" s="80"/>
      <c r="F131" s="80"/>
      <c r="G131" s="42"/>
      <c r="H131" s="7" t="s">
        <v>107</v>
      </c>
      <c r="I131" s="42"/>
      <c r="J131" s="42"/>
      <c r="K131" s="42"/>
      <c r="L131" s="42"/>
      <c r="M131" s="42"/>
    </row>
    <row r="132" spans="1:13" ht="15.75" x14ac:dyDescent="0.25">
      <c r="A132" s="64"/>
      <c r="B132" s="42"/>
      <c r="C132" s="42"/>
      <c r="D132" s="42"/>
      <c r="E132" s="69" t="s">
        <v>93</v>
      </c>
      <c r="F132" s="69"/>
      <c r="G132" s="42"/>
      <c r="H132" s="42"/>
      <c r="I132" s="42"/>
      <c r="J132" s="42"/>
      <c r="K132" s="42"/>
      <c r="L132" s="42"/>
      <c r="M132" s="42"/>
    </row>
    <row r="133" spans="1:13" ht="15.75" x14ac:dyDescent="0.25">
      <c r="A133" s="65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</row>
    <row r="134" spans="1:13" ht="15.75" x14ac:dyDescent="0.25">
      <c r="A134" s="65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</row>
    <row r="135" spans="1:13" ht="15.75" x14ac:dyDescent="0.25">
      <c r="A135" s="65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</row>
    <row r="136" spans="1:13" ht="15.75" x14ac:dyDescent="0.25">
      <c r="A136" s="65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</row>
    <row r="137" spans="1:13" ht="15.75" x14ac:dyDescent="0.25">
      <c r="A137" s="65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</row>
    <row r="138" spans="1:13" ht="15.75" x14ac:dyDescent="0.25">
      <c r="A138" s="65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</row>
    <row r="139" spans="1:13" ht="15.75" x14ac:dyDescent="0.25">
      <c r="A139" s="65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</row>
    <row r="140" spans="1:13" ht="15.75" x14ac:dyDescent="0.25">
      <c r="A140" s="65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</row>
    <row r="141" spans="1:13" ht="15.75" x14ac:dyDescent="0.25">
      <c r="A141" s="65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</row>
    <row r="142" spans="1:13" ht="15.75" x14ac:dyDescent="0.25">
      <c r="A142" s="65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</row>
    <row r="143" spans="1:13" ht="15.75" x14ac:dyDescent="0.25">
      <c r="A143" s="65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</row>
    <row r="144" spans="1:13" ht="15.75" x14ac:dyDescent="0.25">
      <c r="A144" s="65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</row>
    <row r="145" spans="1:13" ht="15.75" x14ac:dyDescent="0.25">
      <c r="A145" s="65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</row>
    <row r="146" spans="1:13" ht="15.75" x14ac:dyDescent="0.25">
      <c r="A146" s="65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</row>
    <row r="147" spans="1:13" ht="15.75" x14ac:dyDescent="0.25">
      <c r="A147" s="65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</row>
    <row r="148" spans="1:13" ht="15.75" x14ac:dyDescent="0.25">
      <c r="A148" s="65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</row>
    <row r="149" spans="1:13" ht="15.75" x14ac:dyDescent="0.25">
      <c r="A149" s="65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</row>
    <row r="150" spans="1:13" ht="15.75" x14ac:dyDescent="0.25">
      <c r="A150" s="65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</row>
    <row r="151" spans="1:13" ht="15.75" x14ac:dyDescent="0.25">
      <c r="A151" s="65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</row>
    <row r="152" spans="1:13" ht="15.75" x14ac:dyDescent="0.25">
      <c r="A152" s="65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</row>
    <row r="153" spans="1:13" ht="15.75" x14ac:dyDescent="0.25">
      <c r="A153" s="65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</row>
    <row r="154" spans="1:13" ht="15.75" x14ac:dyDescent="0.25">
      <c r="A154" s="65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</row>
    <row r="155" spans="1:13" ht="15.75" x14ac:dyDescent="0.25">
      <c r="A155" s="65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</row>
    <row r="156" spans="1:13" ht="15.75" x14ac:dyDescent="0.25">
      <c r="A156" s="65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</row>
    <row r="157" spans="1:13" ht="15.75" x14ac:dyDescent="0.25">
      <c r="A157" s="65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</row>
    <row r="158" spans="1:13" ht="15.75" x14ac:dyDescent="0.25">
      <c r="A158" s="65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</row>
    <row r="159" spans="1:13" ht="15.75" x14ac:dyDescent="0.25">
      <c r="A159" s="65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</row>
    <row r="160" spans="1:13" ht="15.75" x14ac:dyDescent="0.25">
      <c r="A160" s="65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</row>
    <row r="161" spans="1:13" ht="15.75" x14ac:dyDescent="0.25">
      <c r="A161" s="65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</row>
    <row r="162" spans="1:13" ht="15.75" x14ac:dyDescent="0.25">
      <c r="A162" s="65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</row>
    <row r="163" spans="1:13" ht="15.75" x14ac:dyDescent="0.25">
      <c r="A163" s="65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</row>
    <row r="164" spans="1:13" ht="15.75" x14ac:dyDescent="0.25">
      <c r="A164" s="65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</row>
    <row r="165" spans="1:13" ht="15.75" x14ac:dyDescent="0.25">
      <c r="A165" s="65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</row>
    <row r="166" spans="1:13" ht="15.75" x14ac:dyDescent="0.25">
      <c r="A166" s="65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</row>
    <row r="167" spans="1:13" ht="15.75" x14ac:dyDescent="0.25">
      <c r="A167" s="65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</row>
    <row r="168" spans="1:13" ht="15.75" x14ac:dyDescent="0.25">
      <c r="A168" s="65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</row>
    <row r="169" spans="1:13" ht="15.75" x14ac:dyDescent="0.25">
      <c r="A169" s="65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</row>
    <row r="170" spans="1:13" ht="15.75" x14ac:dyDescent="0.25">
      <c r="A170" s="65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</row>
    <row r="171" spans="1:13" ht="15.75" x14ac:dyDescent="0.25">
      <c r="A171" s="65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</row>
    <row r="172" spans="1:13" ht="15.75" x14ac:dyDescent="0.25">
      <c r="A172" s="65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</row>
    <row r="173" spans="1:13" ht="15.75" x14ac:dyDescent="0.25">
      <c r="A173" s="65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</row>
    <row r="174" spans="1:13" ht="15.75" x14ac:dyDescent="0.25">
      <c r="A174" s="65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</row>
    <row r="175" spans="1:13" ht="15.75" x14ac:dyDescent="0.25">
      <c r="A175" s="65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</row>
    <row r="176" spans="1:13" ht="15.75" x14ac:dyDescent="0.25">
      <c r="A176" s="65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</row>
    <row r="177" spans="1:13" ht="15.75" x14ac:dyDescent="0.25">
      <c r="A177" s="65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</row>
    <row r="178" spans="1:13" ht="15.75" x14ac:dyDescent="0.25">
      <c r="A178" s="65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</row>
    <row r="179" spans="1:13" ht="15.75" x14ac:dyDescent="0.25">
      <c r="A179" s="65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</row>
    <row r="180" spans="1:13" ht="15.75" x14ac:dyDescent="0.25">
      <c r="A180" s="65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</row>
    <row r="181" spans="1:13" ht="15.75" x14ac:dyDescent="0.25">
      <c r="A181" s="65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</row>
    <row r="182" spans="1:13" ht="15.75" x14ac:dyDescent="0.25">
      <c r="A182" s="65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</row>
    <row r="183" spans="1:13" ht="15.75" x14ac:dyDescent="0.25">
      <c r="A183" s="65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</row>
    <row r="184" spans="1:13" ht="15.75" x14ac:dyDescent="0.25">
      <c r="A184" s="65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</row>
    <row r="185" spans="1:13" ht="15.75" x14ac:dyDescent="0.25">
      <c r="A185" s="65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</row>
    <row r="186" spans="1:13" ht="15.75" x14ac:dyDescent="0.25">
      <c r="A186" s="65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</row>
    <row r="187" spans="1:13" ht="15.75" x14ac:dyDescent="0.25">
      <c r="A187" s="65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</row>
    <row r="188" spans="1:13" ht="15.75" x14ac:dyDescent="0.25">
      <c r="A188" s="65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</row>
    <row r="189" spans="1:13" ht="15.75" x14ac:dyDescent="0.25">
      <c r="A189" s="65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</row>
    <row r="190" spans="1:13" ht="15.75" x14ac:dyDescent="0.25">
      <c r="A190" s="65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</row>
    <row r="191" spans="1:13" ht="15.75" x14ac:dyDescent="0.25">
      <c r="A191" s="65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</row>
    <row r="192" spans="1:13" ht="15.75" x14ac:dyDescent="0.25">
      <c r="A192" s="65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</row>
    <row r="193" spans="1:13" ht="15.75" x14ac:dyDescent="0.25">
      <c r="A193" s="65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</row>
    <row r="194" spans="1:13" ht="15.75" x14ac:dyDescent="0.25">
      <c r="A194" s="65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</row>
    <row r="195" spans="1:13" ht="15.75" x14ac:dyDescent="0.25">
      <c r="A195" s="65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</row>
    <row r="196" spans="1:13" ht="15.75" x14ac:dyDescent="0.25">
      <c r="A196" s="65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</row>
    <row r="197" spans="1:13" ht="15.75" x14ac:dyDescent="0.25">
      <c r="A197" s="65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</row>
    <row r="198" spans="1:13" ht="15.75" x14ac:dyDescent="0.25">
      <c r="A198" s="65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</row>
    <row r="199" spans="1:13" ht="15.75" x14ac:dyDescent="0.25">
      <c r="A199" s="65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</row>
    <row r="200" spans="1:13" ht="15.75" x14ac:dyDescent="0.25">
      <c r="A200" s="65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</row>
    <row r="201" spans="1:13" ht="15.75" x14ac:dyDescent="0.25">
      <c r="A201" s="65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</row>
    <row r="202" spans="1:13" ht="15.75" x14ac:dyDescent="0.25">
      <c r="A202" s="65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</row>
    <row r="203" spans="1:13" ht="15.75" x14ac:dyDescent="0.25">
      <c r="A203" s="65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</row>
    <row r="204" spans="1:13" ht="15.75" x14ac:dyDescent="0.25">
      <c r="A204" s="65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</row>
    <row r="205" spans="1:13" ht="15.75" x14ac:dyDescent="0.25">
      <c r="A205" s="65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</row>
    <row r="206" spans="1:13" ht="15.75" x14ac:dyDescent="0.25">
      <c r="A206" s="65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</row>
    <row r="207" spans="1:13" ht="15.75" x14ac:dyDescent="0.25">
      <c r="A207" s="65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</row>
    <row r="208" spans="1:13" ht="15.75" x14ac:dyDescent="0.25">
      <c r="A208" s="65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</row>
    <row r="209" spans="1:13" ht="15.75" x14ac:dyDescent="0.25">
      <c r="A209" s="65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</row>
    <row r="210" spans="1:13" ht="15.75" x14ac:dyDescent="0.25">
      <c r="A210" s="65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</row>
    <row r="211" spans="1:13" ht="15.75" x14ac:dyDescent="0.25">
      <c r="A211" s="65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</row>
    <row r="212" spans="1:13" ht="15.75" x14ac:dyDescent="0.25">
      <c r="A212" s="65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</row>
    <row r="213" spans="1:13" ht="15.75" x14ac:dyDescent="0.25">
      <c r="A213" s="65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</row>
    <row r="214" spans="1:13" ht="15.75" x14ac:dyDescent="0.25">
      <c r="A214" s="65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</row>
    <row r="215" spans="1:13" ht="15.75" x14ac:dyDescent="0.25">
      <c r="A215" s="65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</row>
    <row r="216" spans="1:13" ht="15.75" x14ac:dyDescent="0.25">
      <c r="A216" s="65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</row>
    <row r="217" spans="1:13" ht="15.75" x14ac:dyDescent="0.25">
      <c r="A217" s="65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</row>
    <row r="218" spans="1:13" ht="15.75" x14ac:dyDescent="0.25">
      <c r="A218" s="65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</row>
    <row r="219" spans="1:13" ht="15.75" x14ac:dyDescent="0.25">
      <c r="A219" s="65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</row>
    <row r="220" spans="1:13" ht="15.75" x14ac:dyDescent="0.25">
      <c r="A220" s="65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</row>
    <row r="221" spans="1:13" ht="15.75" x14ac:dyDescent="0.25">
      <c r="A221" s="65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</row>
    <row r="222" spans="1:13" ht="15.75" x14ac:dyDescent="0.25">
      <c r="A222" s="65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</row>
    <row r="223" spans="1:13" ht="15.75" x14ac:dyDescent="0.25">
      <c r="A223" s="65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</row>
    <row r="224" spans="1:13" ht="15.75" x14ac:dyDescent="0.25">
      <c r="A224" s="65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</row>
    <row r="225" spans="1:13" ht="15.75" x14ac:dyDescent="0.25">
      <c r="A225" s="65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</row>
    <row r="226" spans="1:13" ht="15.75" x14ac:dyDescent="0.25">
      <c r="A226" s="65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</row>
    <row r="227" spans="1:13" ht="15.75" x14ac:dyDescent="0.25">
      <c r="A227" s="65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</row>
    <row r="228" spans="1:13" ht="15.75" x14ac:dyDescent="0.25">
      <c r="A228" s="65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</row>
    <row r="229" spans="1:13" ht="15.75" x14ac:dyDescent="0.25">
      <c r="A229" s="65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</row>
    <row r="230" spans="1:13" ht="15.75" x14ac:dyDescent="0.25">
      <c r="A230" s="65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</row>
    <row r="231" spans="1:13" ht="15.75" x14ac:dyDescent="0.25">
      <c r="A231" s="65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</row>
    <row r="232" spans="1:13" ht="15.75" x14ac:dyDescent="0.25">
      <c r="A232" s="65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</row>
    <row r="233" spans="1:13" ht="15.75" x14ac:dyDescent="0.25">
      <c r="A233" s="65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</row>
    <row r="234" spans="1:13" ht="15.75" x14ac:dyDescent="0.25">
      <c r="A234" s="65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</row>
    <row r="235" spans="1:13" ht="15.75" x14ac:dyDescent="0.25">
      <c r="A235" s="65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</row>
    <row r="236" spans="1:13" ht="15.75" x14ac:dyDescent="0.25">
      <c r="A236" s="65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</row>
    <row r="237" spans="1:13" ht="15.75" x14ac:dyDescent="0.25">
      <c r="A237" s="65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</row>
    <row r="238" spans="1:13" ht="15.75" x14ac:dyDescent="0.25">
      <c r="A238" s="65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</row>
    <row r="239" spans="1:13" ht="15.75" x14ac:dyDescent="0.25">
      <c r="A239" s="65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</row>
    <row r="240" spans="1:13" ht="15.75" x14ac:dyDescent="0.25">
      <c r="A240" s="65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</row>
    <row r="241" spans="1:13" ht="15.75" x14ac:dyDescent="0.25">
      <c r="A241" s="65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</row>
    <row r="242" spans="1:13" ht="15.75" x14ac:dyDescent="0.25">
      <c r="A242" s="65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</row>
    <row r="243" spans="1:13" ht="15.75" x14ac:dyDescent="0.25">
      <c r="A243" s="65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</row>
    <row r="244" spans="1:13" ht="15.75" x14ac:dyDescent="0.25">
      <c r="A244" s="65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</row>
    <row r="245" spans="1:13" ht="15.75" x14ac:dyDescent="0.25">
      <c r="A245" s="65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</row>
    <row r="246" spans="1:13" ht="15.75" x14ac:dyDescent="0.25">
      <c r="A246" s="65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</row>
    <row r="247" spans="1:13" ht="15.75" x14ac:dyDescent="0.25">
      <c r="A247" s="65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</row>
    <row r="248" spans="1:13" ht="15.75" x14ac:dyDescent="0.25">
      <c r="A248" s="65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</row>
    <row r="249" spans="1:13" ht="15.75" x14ac:dyDescent="0.25">
      <c r="A249" s="65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</row>
    <row r="250" spans="1:13" ht="15.75" x14ac:dyDescent="0.25">
      <c r="A250" s="65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</row>
    <row r="251" spans="1:13" ht="15.75" x14ac:dyDescent="0.25">
      <c r="A251" s="65"/>
      <c r="B251" s="42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</row>
    <row r="252" spans="1:13" ht="15.75" x14ac:dyDescent="0.25">
      <c r="A252" s="65"/>
      <c r="B252" s="42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</row>
    <row r="253" spans="1:13" ht="15.75" x14ac:dyDescent="0.25">
      <c r="A253" s="65"/>
      <c r="B253" s="42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</row>
    <row r="254" spans="1:13" ht="15.75" x14ac:dyDescent="0.25">
      <c r="A254" s="65"/>
      <c r="B254" s="42"/>
      <c r="C254" s="42"/>
      <c r="D254" s="42"/>
      <c r="E254" s="42"/>
      <c r="F254" s="42"/>
      <c r="G254" s="42"/>
      <c r="H254" s="42"/>
      <c r="I254" s="42"/>
      <c r="J254" s="42"/>
      <c r="K254" s="42"/>
      <c r="L254" s="42"/>
      <c r="M254" s="42"/>
    </row>
    <row r="255" spans="1:13" ht="15.75" x14ac:dyDescent="0.25">
      <c r="A255" s="65"/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</row>
    <row r="256" spans="1:13" ht="15.75" x14ac:dyDescent="0.25">
      <c r="A256" s="65"/>
      <c r="B256" s="42"/>
      <c r="C256" s="42"/>
      <c r="D256" s="42"/>
      <c r="E256" s="42"/>
      <c r="F256" s="42"/>
      <c r="G256" s="42"/>
      <c r="H256" s="42"/>
      <c r="I256" s="42"/>
      <c r="J256" s="42"/>
      <c r="K256" s="42"/>
      <c r="L256" s="42"/>
      <c r="M256" s="42"/>
    </row>
    <row r="257" spans="1:13" ht="15.75" x14ac:dyDescent="0.25">
      <c r="A257" s="65"/>
      <c r="B257" s="42"/>
      <c r="C257" s="42"/>
      <c r="D257" s="42"/>
      <c r="E257" s="42"/>
      <c r="F257" s="42"/>
      <c r="G257" s="42"/>
      <c r="H257" s="42"/>
      <c r="I257" s="42"/>
      <c r="J257" s="42"/>
      <c r="K257" s="42"/>
      <c r="L257" s="42"/>
      <c r="M257" s="42"/>
    </row>
    <row r="258" spans="1:13" ht="15.75" x14ac:dyDescent="0.25">
      <c r="A258" s="65"/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</row>
    <row r="259" spans="1:13" ht="15.75" x14ac:dyDescent="0.25">
      <c r="A259" s="65"/>
      <c r="B259" s="42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</row>
    <row r="260" spans="1:13" ht="15.75" x14ac:dyDescent="0.25">
      <c r="A260" s="65"/>
      <c r="B260" s="42"/>
      <c r="C260" s="42"/>
      <c r="D260" s="42"/>
      <c r="E260" s="42"/>
      <c r="F260" s="42"/>
      <c r="G260" s="42"/>
      <c r="H260" s="42"/>
      <c r="I260" s="42"/>
      <c r="J260" s="42"/>
      <c r="K260" s="42"/>
      <c r="L260" s="42"/>
      <c r="M260" s="42"/>
    </row>
    <row r="261" spans="1:13" ht="15.75" x14ac:dyDescent="0.25">
      <c r="A261" s="65"/>
      <c r="B261" s="42"/>
      <c r="C261" s="42"/>
      <c r="D261" s="42"/>
      <c r="E261" s="42"/>
      <c r="F261" s="42"/>
      <c r="G261" s="42"/>
      <c r="H261" s="42"/>
      <c r="I261" s="42"/>
      <c r="J261" s="42"/>
      <c r="K261" s="42"/>
      <c r="L261" s="42"/>
      <c r="M261" s="42"/>
    </row>
    <row r="262" spans="1:13" ht="15.75" x14ac:dyDescent="0.25">
      <c r="A262" s="65"/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</row>
    <row r="263" spans="1:13" ht="15.75" x14ac:dyDescent="0.25">
      <c r="A263" s="65"/>
      <c r="B263" s="42"/>
      <c r="C263" s="42"/>
      <c r="D263" s="42"/>
      <c r="E263" s="42"/>
      <c r="F263" s="42"/>
      <c r="G263" s="42"/>
      <c r="H263" s="42"/>
      <c r="I263" s="42"/>
      <c r="J263" s="42"/>
      <c r="K263" s="42"/>
      <c r="L263" s="42"/>
      <c r="M263" s="42"/>
    </row>
    <row r="264" spans="1:13" ht="15.75" x14ac:dyDescent="0.25">
      <c r="A264" s="65"/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</row>
    <row r="265" spans="1:13" ht="15.75" x14ac:dyDescent="0.25">
      <c r="A265" s="65"/>
      <c r="B265" s="42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</row>
    <row r="266" spans="1:13" ht="15.75" x14ac:dyDescent="0.25">
      <c r="A266" s="65"/>
      <c r="B266" s="42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</row>
  </sheetData>
  <mergeCells count="58">
    <mergeCell ref="A21:B21"/>
    <mergeCell ref="A1:M1"/>
    <mergeCell ref="A2:M2"/>
    <mergeCell ref="A3:B3"/>
    <mergeCell ref="A4:B4"/>
    <mergeCell ref="A5:B5"/>
    <mergeCell ref="A9:F9"/>
    <mergeCell ref="B13:E13"/>
    <mergeCell ref="B14:E14"/>
    <mergeCell ref="A18:B18"/>
    <mergeCell ref="A19:B19"/>
    <mergeCell ref="A20:B20"/>
    <mergeCell ref="A38:E38"/>
    <mergeCell ref="A22:B22"/>
    <mergeCell ref="A23:B23"/>
    <mergeCell ref="A24:B24"/>
    <mergeCell ref="A28:B29"/>
    <mergeCell ref="A30:B30"/>
    <mergeCell ref="A31:E31"/>
    <mergeCell ref="A32:B32"/>
    <mergeCell ref="A33:B33"/>
    <mergeCell ref="A34:E34"/>
    <mergeCell ref="A35:B35"/>
    <mergeCell ref="A36:B36"/>
    <mergeCell ref="A50:B50"/>
    <mergeCell ref="A39:B39"/>
    <mergeCell ref="A40:B40"/>
    <mergeCell ref="A41:B41"/>
    <mergeCell ref="A42:B42"/>
    <mergeCell ref="A43:B43"/>
    <mergeCell ref="A44:B44"/>
    <mergeCell ref="A45:B45"/>
    <mergeCell ref="A46:F46"/>
    <mergeCell ref="A47:B47"/>
    <mergeCell ref="A48:B48"/>
    <mergeCell ref="A49:B49"/>
    <mergeCell ref="A51:E51"/>
    <mergeCell ref="A52:B52"/>
    <mergeCell ref="A53:E53"/>
    <mergeCell ref="A54:B54"/>
    <mergeCell ref="A61:A62"/>
    <mergeCell ref="B61:E61"/>
    <mergeCell ref="E132:F132"/>
    <mergeCell ref="H61:J61"/>
    <mergeCell ref="K61:M61"/>
    <mergeCell ref="A77:E77"/>
    <mergeCell ref="A79:E79"/>
    <mergeCell ref="A81:M81"/>
    <mergeCell ref="A83:A84"/>
    <mergeCell ref="B83:D83"/>
    <mergeCell ref="E83:G83"/>
    <mergeCell ref="H83:J83"/>
    <mergeCell ref="K83:M83"/>
    <mergeCell ref="A125:M125"/>
    <mergeCell ref="A126:M126"/>
    <mergeCell ref="E128:F128"/>
    <mergeCell ref="E129:F129"/>
    <mergeCell ref="E131:F131"/>
  </mergeCells>
  <pageMargins left="0.59055118110236227" right="0.39370078740157483" top="0.59055118110236227" bottom="0.39370078740157483" header="0.31496062992125984" footer="0.31496062992125984"/>
  <pageSetup paperSize="9" scale="59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ФЕР антидопінг</vt:lpstr>
      <vt:lpstr>'ФЕР антидопінг'!Область_друку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Петренко Наталя Леонідівна;Олександр Ткачук</dc:creator>
  <cp:lastModifiedBy>Ткачук Олександр Олександрович</cp:lastModifiedBy>
  <cp:lastPrinted>2020-12-15T19:58:13Z</cp:lastPrinted>
  <dcterms:created xsi:type="dcterms:W3CDTF">2020-12-04T09:36:04Z</dcterms:created>
  <dcterms:modified xsi:type="dcterms:W3CDTF">2021-01-29T15:19:35Z</dcterms:modified>
</cp:coreProperties>
</file>