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vliuk-P\Desktop\Тимчасова\3807-2\"/>
    </mc:Choice>
  </mc:AlternateContent>
  <bookViews>
    <workbookView xWindow="0" yWindow="0" windowWidth="23040" windowHeight="10635" tabRatio="500"/>
  </bookViews>
  <sheets>
    <sheet name="Sheet1" sheetId="1" r:id="rId1"/>
  </sheets>
  <definedNames>
    <definedName name="_xlnm.Print_Area" localSheetId="0">Sheet1!$A$2:$K$12</definedName>
  </definedNames>
  <calcPr calcId="162913"/>
</workbook>
</file>

<file path=xl/calcChain.xml><?xml version="1.0" encoding="utf-8"?>
<calcChain xmlns="http://schemas.openxmlformats.org/spreadsheetml/2006/main">
  <c r="G10" i="1" l="1"/>
  <c r="G9" i="1"/>
  <c r="G8" i="1"/>
  <c r="G7" i="1"/>
  <c r="F12" i="1" l="1"/>
  <c r="F10" i="1"/>
  <c r="F9" i="1"/>
  <c r="F8" i="1"/>
  <c r="F7" i="1"/>
  <c r="C10" i="1"/>
  <c r="C9" i="1"/>
  <c r="C8" i="1"/>
  <c r="C7" i="1"/>
  <c r="C12" i="1"/>
</calcChain>
</file>

<file path=xl/sharedStrings.xml><?xml version="1.0" encoding="utf-8"?>
<sst xmlns="http://schemas.openxmlformats.org/spreadsheetml/2006/main" count="21" uniqueCount="18">
  <si>
    <t>Код</t>
  </si>
  <si>
    <t>Найменування _x000D_</t>
  </si>
  <si>
    <t>Всього_x000D_</t>
  </si>
  <si>
    <t>загальний     фонд_x000D_</t>
  </si>
  <si>
    <t>спеціальний   фонд_x000D_</t>
  </si>
  <si>
    <t>Bсього_x000D_</t>
  </si>
  <si>
    <t>Всього</t>
  </si>
  <si>
    <t>загальний _x000D_
фонд_x000D_</t>
  </si>
  <si>
    <t>Податкові надходження</t>
  </si>
  <si>
    <t>Внутрішні податки на товари та послуги</t>
  </si>
  <si>
    <t>ВСЬОГО ДОХОДІВ (без урахування міжбюджетних трансфертів)</t>
  </si>
  <si>
    <t>Разом доходів:</t>
  </si>
  <si>
    <t>Затверджено</t>
  </si>
  <si>
    <t>Проект з урахуванням запропонованих змін</t>
  </si>
  <si>
    <t>Зміни, що пропонуються</t>
  </si>
  <si>
    <t>(тис. грн.)</t>
  </si>
  <si>
    <t>Податок на додану вартість з вироблених в Україні товарів (робіт, послуг) з урахуванням бюджетного відшкодування</t>
  </si>
  <si>
    <t>Порівняльна таблиця змін до додатка №1 до Закону України "Про Державний бюджет України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</si>
</sst>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\.mm\.yyyy"/>
  </numFmts>
  <fonts count="18" x14ac:knownFonts="1">
    <font>
      <sz val="10"/>
      <color indexed="8"/>
      <name val="ARIAL"/>
      <charset val="1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 CYR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top"/>
    </xf>
    <xf numFmtId="0" fontId="4" fillId="0" borderId="0"/>
  </cellStyleXfs>
  <cellXfs count="38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vertical="top" wrapText="1"/>
    </xf>
    <xf numFmtId="0" fontId="11" fillId="0" borderId="0" xfId="0" applyFont="1">
      <alignment vertical="top"/>
    </xf>
    <xf numFmtId="165" fontId="11" fillId="0" borderId="0" xfId="0" applyNumberFormat="1" applyFont="1" applyAlignment="1">
      <alignment horizontal="center" vertical="top"/>
    </xf>
    <xf numFmtId="0" fontId="11" fillId="0" borderId="2" xfId="0" applyFont="1" applyBorder="1">
      <alignment vertical="top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164" fontId="12" fillId="0" borderId="1" xfId="1" applyNumberFormat="1" applyFont="1" applyFill="1" applyBorder="1" applyAlignment="1" applyProtection="1">
      <alignment horizontal="right" vertical="center"/>
    </xf>
    <xf numFmtId="164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164" fontId="15" fillId="0" borderId="1" xfId="1" applyNumberFormat="1" applyFont="1" applyFill="1" applyBorder="1" applyAlignment="1" applyProtection="1">
      <alignment horizontal="right" vertical="center"/>
    </xf>
    <xf numFmtId="164" fontId="13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vertical="center" wrapText="1"/>
    </xf>
    <xf numFmtId="164" fontId="16" fillId="0" borderId="1" xfId="1" applyNumberFormat="1" applyFont="1" applyFill="1" applyBorder="1" applyAlignment="1" applyProtection="1">
      <alignment horizontal="right" vertical="center"/>
    </xf>
    <xf numFmtId="164" fontId="14" fillId="0" borderId="1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horizontal="center" vertical="center"/>
    </xf>
    <xf numFmtId="164" fontId="12" fillId="0" borderId="1" xfId="1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showZeros="0" tabSelected="1" showOutlineSymbols="0" zoomScale="85" zoomScaleNormal="85" zoomScaleSheetLayoutView="85" workbookViewId="0">
      <selection activeCell="C12" sqref="C12"/>
    </sheetView>
  </sheetViews>
  <sheetFormatPr defaultColWidth="6.85546875" defaultRowHeight="12.75" x14ac:dyDescent="0.2"/>
  <cols>
    <col min="1" max="1" width="11.42578125" style="7" customWidth="1"/>
    <col min="2" max="2" width="50.140625" style="8" customWidth="1"/>
    <col min="3" max="4" width="13.42578125" style="9" bestFit="1" customWidth="1"/>
    <col min="5" max="5" width="14.5703125" style="9" customWidth="1"/>
    <col min="6" max="7" width="13.42578125" style="9" bestFit="1" customWidth="1"/>
    <col min="8" max="8" width="14.85546875" style="9" customWidth="1"/>
    <col min="9" max="9" width="13.28515625" style="9" customWidth="1"/>
    <col min="10" max="10" width="12.7109375" style="9" customWidth="1"/>
    <col min="11" max="11" width="15" style="9" customWidth="1"/>
  </cols>
  <sheetData>
    <row r="2" spans="1:13" ht="43.5" customHeight="1" x14ac:dyDescent="0.2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3" ht="13.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4" t="s">
        <v>15</v>
      </c>
    </row>
    <row r="4" spans="1:13" ht="43.5" customHeight="1" x14ac:dyDescent="0.2">
      <c r="A4" s="37" t="s">
        <v>0</v>
      </c>
      <c r="B4" s="37" t="s">
        <v>1</v>
      </c>
      <c r="C4" s="37" t="s">
        <v>12</v>
      </c>
      <c r="D4" s="37"/>
      <c r="E4" s="37"/>
      <c r="F4" s="37" t="s">
        <v>13</v>
      </c>
      <c r="G4" s="37"/>
      <c r="H4" s="37"/>
      <c r="I4" s="37" t="s">
        <v>14</v>
      </c>
      <c r="J4" s="37"/>
      <c r="K4" s="37"/>
    </row>
    <row r="5" spans="1:13" ht="31.5" x14ac:dyDescent="0.2">
      <c r="A5" s="37"/>
      <c r="B5" s="37"/>
      <c r="C5" s="5" t="s">
        <v>2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6</v>
      </c>
      <c r="J5" s="5" t="s">
        <v>7</v>
      </c>
      <c r="K5" s="5" t="s">
        <v>4</v>
      </c>
    </row>
    <row r="6" spans="1:13" ht="9.75" customHeight="1" x14ac:dyDescent="0.2">
      <c r="D6" s="11"/>
    </row>
    <row r="7" spans="1:13" s="2" customFormat="1" ht="21" customHeight="1" x14ac:dyDescent="0.2">
      <c r="A7" s="12">
        <v>10000000</v>
      </c>
      <c r="B7" s="13" t="s">
        <v>8</v>
      </c>
      <c r="C7" s="14">
        <f t="shared" ref="C7:C10" si="0">D7+E7</f>
        <v>783131277.20000005</v>
      </c>
      <c r="D7" s="15">
        <v>712784954.70000005</v>
      </c>
      <c r="E7" s="15">
        <v>70346322.5</v>
      </c>
      <c r="F7" s="14">
        <f t="shared" ref="F7" si="1">G7+H7</f>
        <v>783811277.20000005</v>
      </c>
      <c r="G7" s="16">
        <f>712784954.7+680000</f>
        <v>713464954.70000005</v>
      </c>
      <c r="H7" s="15">
        <v>70346322.5</v>
      </c>
      <c r="I7" s="17">
        <v>680000</v>
      </c>
      <c r="J7" s="17">
        <v>680000</v>
      </c>
      <c r="K7" s="15"/>
    </row>
    <row r="8" spans="1:13" s="3" customFormat="1" ht="19.5" customHeight="1" x14ac:dyDescent="0.2">
      <c r="A8" s="18">
        <v>14000000</v>
      </c>
      <c r="B8" s="19" t="s">
        <v>9</v>
      </c>
      <c r="C8" s="20">
        <f t="shared" si="0"/>
        <v>509713000</v>
      </c>
      <c r="D8" s="21">
        <v>448456000</v>
      </c>
      <c r="E8" s="21">
        <v>61257000</v>
      </c>
      <c r="F8" s="16">
        <f>G8+H8</f>
        <v>510393000</v>
      </c>
      <c r="G8" s="16">
        <f>448456000+680000</f>
        <v>449136000</v>
      </c>
      <c r="H8" s="17">
        <v>61257000</v>
      </c>
      <c r="I8" s="17">
        <v>680000</v>
      </c>
      <c r="J8" s="17">
        <v>680000</v>
      </c>
      <c r="K8" s="21"/>
    </row>
    <row r="9" spans="1:13" s="3" customFormat="1" ht="47.25" x14ac:dyDescent="0.2">
      <c r="A9" s="22">
        <v>14060000</v>
      </c>
      <c r="B9" s="23" t="s">
        <v>16</v>
      </c>
      <c r="C9" s="24">
        <f t="shared" si="0"/>
        <v>77400000</v>
      </c>
      <c r="D9" s="25">
        <v>77400000</v>
      </c>
      <c r="E9" s="24"/>
      <c r="F9" s="26">
        <f>G9+H9</f>
        <v>78080000</v>
      </c>
      <c r="G9" s="26">
        <f>77400000+680000</f>
        <v>78080000</v>
      </c>
      <c r="H9" s="21"/>
      <c r="I9" s="17">
        <v>680000</v>
      </c>
      <c r="J9" s="17">
        <v>680000</v>
      </c>
      <c r="K9" s="21"/>
    </row>
    <row r="10" spans="1:13" s="3" customFormat="1" ht="20.25" customHeight="1" x14ac:dyDescent="0.2">
      <c r="A10" s="34" t="s">
        <v>10</v>
      </c>
      <c r="B10" s="34"/>
      <c r="C10" s="27">
        <f t="shared" si="0"/>
        <v>969070201.4000001</v>
      </c>
      <c r="D10" s="15">
        <v>848644337.20000005</v>
      </c>
      <c r="E10" s="15">
        <v>120425864.2</v>
      </c>
      <c r="F10" s="16">
        <f>G10+H10</f>
        <v>969750201.4000001</v>
      </c>
      <c r="G10" s="16">
        <f>848644337.2+680000</f>
        <v>849324337.20000005</v>
      </c>
      <c r="H10" s="16">
        <v>120425864.2</v>
      </c>
      <c r="I10" s="17">
        <v>680000</v>
      </c>
      <c r="J10" s="17">
        <v>680000</v>
      </c>
      <c r="K10" s="15"/>
      <c r="L10" s="2"/>
      <c r="M10" s="2"/>
    </row>
    <row r="11" spans="1:13" s="3" customFormat="1" ht="15.75" x14ac:dyDescent="0.2">
      <c r="A11" s="28"/>
      <c r="B11" s="29"/>
      <c r="C11" s="30"/>
      <c r="D11" s="30"/>
      <c r="E11" s="30"/>
      <c r="F11" s="15"/>
      <c r="G11" s="15"/>
      <c r="H11" s="15"/>
      <c r="I11" s="31"/>
      <c r="J11" s="30"/>
      <c r="K11" s="30"/>
      <c r="L11" s="2"/>
      <c r="M11" s="2"/>
    </row>
    <row r="12" spans="1:13" s="3" customFormat="1" ht="23.25" customHeight="1" x14ac:dyDescent="0.2">
      <c r="A12" s="35" t="s">
        <v>11</v>
      </c>
      <c r="B12" s="35"/>
      <c r="C12" s="14">
        <f>D12+E12</f>
        <v>977833650.30000007</v>
      </c>
      <c r="D12" s="15">
        <v>857407786.10000002</v>
      </c>
      <c r="E12" s="15">
        <v>120425864.2</v>
      </c>
      <c r="F12" s="32">
        <f>G12+H12</f>
        <v>978513650.30000007</v>
      </c>
      <c r="G12" s="33">
        <v>858087786.10000002</v>
      </c>
      <c r="H12" s="16">
        <v>120425864.2</v>
      </c>
      <c r="I12" s="17">
        <v>680000</v>
      </c>
      <c r="J12" s="17">
        <v>680000</v>
      </c>
      <c r="K12" s="15"/>
      <c r="L12" s="2"/>
      <c r="M12" s="2"/>
    </row>
    <row r="13" spans="1:13" s="1" customFormat="1" x14ac:dyDescent="0.2">
      <c r="A13" s="10"/>
      <c r="B13" s="8"/>
      <c r="C13" s="9"/>
      <c r="D13" s="9"/>
      <c r="E13" s="9"/>
      <c r="F13" s="9"/>
      <c r="G13" s="9"/>
      <c r="H13" s="9"/>
      <c r="I13" s="9"/>
      <c r="J13" s="9"/>
      <c r="K13" s="9"/>
      <c r="L13"/>
      <c r="M13"/>
    </row>
    <row r="14" spans="1:13" s="1" customFormat="1" x14ac:dyDescent="0.2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/>
      <c r="M14"/>
    </row>
    <row r="15" spans="1:13" s="1" customFormat="1" x14ac:dyDescent="0.2">
      <c r="A15" s="7"/>
      <c r="B15" s="8"/>
      <c r="C15" s="9"/>
      <c r="D15" s="9"/>
      <c r="E15" s="9"/>
      <c r="F15" s="9"/>
      <c r="G15" s="9"/>
      <c r="H15" s="9"/>
      <c r="I15" s="9"/>
      <c r="J15" s="9"/>
      <c r="K15" s="9"/>
      <c r="L15"/>
      <c r="M15"/>
    </row>
  </sheetData>
  <mergeCells count="8">
    <mergeCell ref="A10:B10"/>
    <mergeCell ref="A12:B12"/>
    <mergeCell ref="A2:K2"/>
    <mergeCell ref="A4:A5"/>
    <mergeCell ref="B4:B5"/>
    <mergeCell ref="C4:E4"/>
    <mergeCell ref="F4:H4"/>
    <mergeCell ref="I4:K4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77" fitToWidth="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ardDocument" ma:contentTypeID="0x0101005082CF9611B70740801F57C691914AA100112606590970F34A82426E1C2D62EACA" ma:contentTypeVersion="5" ma:contentTypeDescription="Create a new document." ma:contentTypeScope="" ma:versionID="e88d032e5c05709882a2872344745ac7">
  <xsd:schema xmlns:xsd="http://www.w3.org/2001/XMLSchema" xmlns:xs="http://www.w3.org/2001/XMLSchema" xmlns:p="http://schemas.microsoft.com/office/2006/metadata/properties" xmlns:ns2="34080153-28b6-45f6-b1c8-49842029d766" targetNamespace="http://schemas.microsoft.com/office/2006/metadata/properties" ma:root="true" ma:fieldsID="a882dbd854289878c5a6b1c409cdc962" ns2:_="">
    <xsd:import namespace="34080153-28b6-45f6-b1c8-49842029d76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80153-28b6-45f6-b1c8-49842029d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090E444-93EE-4374-9A54-E08C8DBCCB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80153-28b6-45f6-b1c8-49842029d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74307F-8FD7-4840-8EB3-D538B6BD4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F3F701-EAAB-44EE-935F-60E8560D8CF2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34080153-28b6-45f6-b1c8-49842029d7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Sheet1</vt:lpstr>
      <vt:lpstr>Sheet1!Область_друку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description/>
  <dcterms:created xsi:type="dcterms:W3CDTF">2020-07-30T03:42:49Z</dcterms:created>
  <dcterms:modified xsi:type="dcterms:W3CDTF">2020-07-30T15:44:04Z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0x0101005082CF9611B70740801F57C691914AA100112606590970F34A82426E1C2D62EACA</vt:lpwstr>
  </property>
  <property fmtid="{D5CDD505-2E9C-101B-9397-08002B2CF9AE}" pid="3" name="_dlc_DocIdItemGuid">
    <vt:lpwstr>343bd0d1-d700-48da-bb99-7c839a1ceab2</vt:lpwstr>
  </property>
  <property fmtid="{D5CDD505-2E9C-101B-9397-08002B2CF9AE}" pid="4" name="_dlc_DocId">
    <vt:lpwstr>MFWF-331-42658</vt:lpwstr>
  </property>
  <property fmtid="{D5CDD505-2E9C-101B-9397-08002B2CF9AE}" pid="5" name="_dlc_DocIdUrl">
    <vt:lpwstr>http://workflow/04000/04110/_layouts/DocIdRedir.aspx?ID=MFWF-331-42658, MFWF-331-42658</vt:lpwstr>
  </property>
</Properties>
</file>