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15135" windowHeight="9300"/>
  </bookViews>
  <sheets>
    <sheet name="Розрахунки" sheetId="5" r:id="rId1"/>
  </sheets>
  <definedNames>
    <definedName name="_xlnm.Print_Titles" localSheetId="0">Розрахунки!$9:$11</definedName>
    <definedName name="_xlnm.Print_Area" localSheetId="0">Розрахунки!$A$1:$J$37</definedName>
  </definedNames>
  <calcPr calcId="125725"/>
</workbook>
</file>

<file path=xl/calcChain.xml><?xml version="1.0" encoding="utf-8"?>
<calcChain xmlns="http://schemas.openxmlformats.org/spreadsheetml/2006/main">
  <c r="F16" i="5"/>
  <c r="L25"/>
  <c r="H14" l="1"/>
  <c r="E14"/>
  <c r="H25"/>
  <c r="E25"/>
  <c r="F13" l="1"/>
  <c r="I13"/>
  <c r="G18"/>
  <c r="D18"/>
  <c r="E18"/>
  <c r="H18"/>
  <c r="I18"/>
  <c r="F18"/>
  <c r="D21"/>
  <c r="E21"/>
  <c r="G21"/>
  <c r="H21"/>
  <c r="F22"/>
  <c r="F21" s="1"/>
  <c r="I22"/>
  <c r="I21" s="1"/>
  <c r="D23"/>
  <c r="E23"/>
  <c r="G23"/>
  <c r="H23"/>
  <c r="D28"/>
  <c r="E28"/>
  <c r="G28"/>
  <c r="H28"/>
  <c r="F29"/>
  <c r="F28" s="1"/>
  <c r="I29"/>
  <c r="I28" s="1"/>
  <c r="D33"/>
  <c r="E33"/>
  <c r="G33"/>
  <c r="H33"/>
  <c r="F34"/>
  <c r="F33" s="1"/>
  <c r="I34"/>
  <c r="I33" s="1"/>
  <c r="D35"/>
  <c r="E35"/>
  <c r="G35"/>
  <c r="H35"/>
  <c r="F36"/>
  <c r="F35" s="1"/>
  <c r="I36"/>
  <c r="I35" s="1"/>
  <c r="D20" l="1"/>
  <c r="G31"/>
  <c r="H20"/>
  <c r="H31"/>
  <c r="G20"/>
  <c r="I20" s="1"/>
  <c r="D31"/>
  <c r="E12"/>
  <c r="E31"/>
  <c r="E20"/>
  <c r="F20" s="1"/>
  <c r="H12"/>
  <c r="I24"/>
  <c r="I23" s="1"/>
  <c r="F24"/>
  <c r="F23" s="1"/>
  <c r="G16" l="1"/>
  <c r="E30"/>
  <c r="F31"/>
  <c r="I31"/>
  <c r="H30"/>
  <c r="I16" l="1"/>
  <c r="D14" l="1"/>
  <c r="D12" s="1"/>
  <c r="G17"/>
  <c r="G14" s="1"/>
  <c r="G12" s="1"/>
  <c r="F27"/>
  <c r="F25" s="1"/>
  <c r="G27"/>
  <c r="D25"/>
  <c r="I17"/>
  <c r="I14" s="1"/>
  <c r="F17"/>
  <c r="F14" s="1"/>
  <c r="G25" l="1"/>
  <c r="G30" s="1"/>
  <c r="I27"/>
  <c r="I25" s="1"/>
  <c r="I12"/>
  <c r="D30"/>
  <c r="F12"/>
  <c r="F30" s="1"/>
  <c r="I30" l="1"/>
</calcChain>
</file>

<file path=xl/sharedStrings.xml><?xml version="1.0" encoding="utf-8"?>
<sst xmlns="http://schemas.openxmlformats.org/spreadsheetml/2006/main" count="50" uniqueCount="42">
  <si>
    <t>з них за видами доходів</t>
  </si>
  <si>
    <t>Збільшення доходів бюджету (+) – всього</t>
  </si>
  <si>
    <t>6.2</t>
  </si>
  <si>
    <t xml:space="preserve">з них за бюджетними програмами (КПКВК)(2) та напрямами використання </t>
  </si>
  <si>
    <t>Зменшення витрат бюджету (-) – всього</t>
  </si>
  <si>
    <t>6.1</t>
  </si>
  <si>
    <t>у тому числі за рахунок:</t>
  </si>
  <si>
    <t xml:space="preserve">Джерела покриття загальної  суми додаткових бюджетних коштів (п. 5), необхідних згідно з проектом акта,  -  всього (п. 6.1 + п. 6.2) </t>
  </si>
  <si>
    <t>Загальна сума додаткових бюджетних коштів, яка необхідна згідно з проектом акта (п. 1 – п. 2 - п. 3 - п. 4)</t>
  </si>
  <si>
    <t xml:space="preserve">Доходи бюджету згідно з проектом акта, які враховані у бюджеті та передбачені бюджетними документами, - всього </t>
  </si>
  <si>
    <t>1401030 "Функціонування закордонних дипломатичних установ України та розширення мережі власності України для потреб цих установ"</t>
  </si>
  <si>
    <t>з них за бюджетними програмами (КПКВК)(2) та напрямами використання</t>
  </si>
  <si>
    <t xml:space="preserve">Витрати бюджету згідно з проектом акта, які враховані у бюджеті та передбачені бюджетними документами, - всього </t>
  </si>
  <si>
    <t>Зменшення доходів (-) – всього</t>
  </si>
  <si>
    <t>2.2</t>
  </si>
  <si>
    <t>Збільшення доходів (+) – всього</t>
  </si>
  <si>
    <t>2.1</t>
  </si>
  <si>
    <t>Доходи бюджету згідно з проектом акта - всього (п. 2.1 + п. 2.2) у тому числі:</t>
  </si>
  <si>
    <t>з них за бюджетними програмами (КПКВК)(2)та напрямами використання</t>
  </si>
  <si>
    <t>Зменшення витрат (-) - всього</t>
  </si>
  <si>
    <t>1.2</t>
  </si>
  <si>
    <t>Збільшення витрат (+) - всього</t>
  </si>
  <si>
    <t>1.1</t>
  </si>
  <si>
    <t>у тому числі:</t>
  </si>
  <si>
    <t>Витрати бюджету згідно з проектом акта – всього (п. 1.1 + п. 1.2)</t>
  </si>
  <si>
    <t xml:space="preserve"> </t>
  </si>
  <si>
    <t>всього</t>
  </si>
  <si>
    <t>спеціальний фонд</t>
  </si>
  <si>
    <t>загальний фонд</t>
  </si>
  <si>
    <t>2018 рік</t>
  </si>
  <si>
    <t>Показники</t>
  </si>
  <si>
    <t>№ з/п</t>
  </si>
  <si>
    <t>(тис.грн)</t>
  </si>
  <si>
    <t xml:space="preserve">(назва державного або місцевого бюджету) </t>
  </si>
  <si>
    <t>Державний</t>
  </si>
  <si>
    <t>Рівень бюджету:</t>
  </si>
  <si>
    <t xml:space="preserve">(назва проекту акта) </t>
  </si>
  <si>
    <t>до проекту Закону України</t>
  </si>
  <si>
    <t>"Про дипломатичну службу"</t>
  </si>
  <si>
    <t>1401010 "Керівництво та управління у сфері державної політики щодо зовнішніх відносин"</t>
  </si>
  <si>
    <t>2019 рік</t>
  </si>
  <si>
    <t>ФІНАНСОВО-ЕКОНОМІЧНИЙ РОЗРАХУНОК</t>
  </si>
</sst>
</file>

<file path=xl/styles.xml><?xml version="1.0" encoding="utf-8"?>
<styleSheet xmlns="http://schemas.openxmlformats.org/spreadsheetml/2006/main">
  <numFmts count="1">
    <numFmt numFmtId="164" formatCode="#,##0.0"/>
  </numFmts>
  <fonts count="17">
    <font>
      <sz val="10"/>
      <name val="Arial"/>
    </font>
    <font>
      <sz val="10"/>
      <name val="Arial Cyr"/>
      <charset val="204"/>
    </font>
    <font>
      <sz val="14"/>
      <name val="Times New Roman"/>
      <family val="1"/>
      <charset val="204"/>
    </font>
    <font>
      <sz val="16"/>
      <name val="Times New Roman"/>
      <family val="1"/>
      <charset val="204"/>
    </font>
    <font>
      <sz val="16"/>
      <name val="Arial Cyr"/>
      <charset val="204"/>
    </font>
    <font>
      <sz val="14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i/>
      <sz val="11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6"/>
      <color indexed="8"/>
      <name val="Times New Roman"/>
      <family val="1"/>
      <charset val="204"/>
    </font>
    <font>
      <sz val="12"/>
      <name val="Arial Cyr"/>
      <charset val="204"/>
    </font>
    <font>
      <b/>
      <sz val="16"/>
      <color indexed="8"/>
      <name val="Times New Roman"/>
      <family val="1"/>
      <charset val="204"/>
    </font>
    <font>
      <b/>
      <u/>
      <sz val="16"/>
      <color indexed="8"/>
      <name val="Times New Roman"/>
      <family val="1"/>
      <charset val="204"/>
    </font>
    <font>
      <b/>
      <u/>
      <sz val="16"/>
      <name val="Arial Cyr"/>
      <charset val="204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62">
    <xf numFmtId="0" fontId="0" fillId="0" borderId="0" xfId="0"/>
    <xf numFmtId="0" fontId="2" fillId="0" borderId="0" xfId="1" applyFont="1"/>
    <xf numFmtId="49" fontId="2" fillId="0" borderId="0" xfId="1" applyNumberFormat="1" applyFont="1"/>
    <xf numFmtId="49" fontId="5" fillId="0" borderId="0" xfId="1" applyNumberFormat="1" applyFont="1" applyAlignment="1">
      <alignment horizontal="right"/>
    </xf>
    <xf numFmtId="0" fontId="6" fillId="0" borderId="0" xfId="1" applyFont="1"/>
    <xf numFmtId="164" fontId="7" fillId="0" borderId="13" xfId="1" applyNumberFormat="1" applyFont="1" applyBorder="1" applyAlignment="1">
      <alignment horizontal="right" vertical="center" wrapText="1"/>
    </xf>
    <xf numFmtId="164" fontId="7" fillId="0" borderId="8" xfId="1" applyNumberFormat="1" applyFont="1" applyBorder="1" applyAlignment="1">
      <alignment horizontal="right" vertical="center" wrapText="1"/>
    </xf>
    <xf numFmtId="0" fontId="7" fillId="0" borderId="8" xfId="1" applyFont="1" applyBorder="1" applyAlignment="1">
      <alignment horizontal="justify" vertical="center" wrapText="1"/>
    </xf>
    <xf numFmtId="49" fontId="7" fillId="0" borderId="7" xfId="1" applyNumberFormat="1" applyFont="1" applyBorder="1" applyAlignment="1">
      <alignment horizontal="center" vertical="center" wrapText="1"/>
    </xf>
    <xf numFmtId="164" fontId="7" fillId="0" borderId="9" xfId="1" applyNumberFormat="1" applyFont="1" applyBorder="1" applyAlignment="1">
      <alignment horizontal="right" vertical="center" wrapText="1"/>
    </xf>
    <xf numFmtId="164" fontId="7" fillId="0" borderId="1" xfId="1" applyNumberFormat="1" applyFont="1" applyBorder="1" applyAlignment="1">
      <alignment horizontal="right" vertical="center" wrapText="1"/>
    </xf>
    <xf numFmtId="0" fontId="7" fillId="0" borderId="1" xfId="1" applyFont="1" applyBorder="1" applyAlignment="1">
      <alignment horizontal="justify" vertical="center" wrapText="1"/>
    </xf>
    <xf numFmtId="49" fontId="7" fillId="0" borderId="6" xfId="1" applyNumberFormat="1" applyFont="1" applyBorder="1" applyAlignment="1">
      <alignment horizontal="center" vertical="center" wrapText="1"/>
    </xf>
    <xf numFmtId="0" fontId="8" fillId="0" borderId="0" xfId="1" applyFont="1"/>
    <xf numFmtId="164" fontId="9" fillId="0" borderId="9" xfId="1" applyNumberFormat="1" applyFont="1" applyBorder="1" applyAlignment="1">
      <alignment horizontal="right" vertical="center" wrapText="1"/>
    </xf>
    <xf numFmtId="164" fontId="9" fillId="0" borderId="1" xfId="1" applyNumberFormat="1" applyFont="1" applyBorder="1" applyAlignment="1">
      <alignment horizontal="right" vertical="center" wrapText="1"/>
    </xf>
    <xf numFmtId="0" fontId="9" fillId="0" borderId="1" xfId="1" applyFont="1" applyBorder="1" applyAlignment="1">
      <alignment horizontal="justify" vertical="center" wrapText="1"/>
    </xf>
    <xf numFmtId="49" fontId="9" fillId="0" borderId="6" xfId="1" applyNumberFormat="1" applyFont="1" applyBorder="1" applyAlignment="1">
      <alignment horizontal="center" vertical="center" wrapText="1"/>
    </xf>
    <xf numFmtId="0" fontId="7" fillId="0" borderId="1" xfId="1" applyFont="1" applyBorder="1" applyAlignment="1">
      <alignment vertical="center" wrapText="1"/>
    </xf>
    <xf numFmtId="164" fontId="9" fillId="0" borderId="16" xfId="1" applyNumberFormat="1" applyFont="1" applyBorder="1" applyAlignment="1">
      <alignment horizontal="right" vertical="center" wrapText="1"/>
    </xf>
    <xf numFmtId="164" fontId="9" fillId="0" borderId="4" xfId="1" applyNumberFormat="1" applyFont="1" applyBorder="1" applyAlignment="1">
      <alignment horizontal="right" vertical="center" wrapText="1"/>
    </xf>
    <xf numFmtId="0" fontId="9" fillId="0" borderId="4" xfId="1" applyFont="1" applyBorder="1" applyAlignment="1">
      <alignment horizontal="justify" vertical="center" wrapText="1"/>
    </xf>
    <xf numFmtId="49" fontId="9" fillId="0" borderId="17" xfId="1" applyNumberFormat="1" applyFont="1" applyBorder="1" applyAlignment="1">
      <alignment horizontal="center" vertical="center" wrapText="1"/>
    </xf>
    <xf numFmtId="0" fontId="9" fillId="0" borderId="14" xfId="1" applyFont="1" applyBorder="1" applyAlignment="1">
      <alignment horizontal="center" vertical="top" wrapText="1"/>
    </xf>
    <xf numFmtId="0" fontId="9" fillId="0" borderId="18" xfId="1" applyFont="1" applyBorder="1" applyAlignment="1">
      <alignment horizontal="center" vertical="top" wrapText="1"/>
    </xf>
    <xf numFmtId="49" fontId="9" fillId="0" borderId="3" xfId="1" applyNumberFormat="1" applyFont="1" applyBorder="1" applyAlignment="1">
      <alignment horizontal="center" vertical="top" wrapText="1"/>
    </xf>
    <xf numFmtId="0" fontId="9" fillId="0" borderId="19" xfId="1" applyFont="1" applyBorder="1" applyAlignment="1">
      <alignment horizontal="center" vertical="top" wrapText="1"/>
    </xf>
    <xf numFmtId="0" fontId="9" fillId="0" borderId="2" xfId="1" applyFont="1" applyBorder="1" applyAlignment="1">
      <alignment horizontal="center" vertical="top" wrapText="1"/>
    </xf>
    <xf numFmtId="0" fontId="9" fillId="0" borderId="2" xfId="1" applyFont="1" applyBorder="1" applyAlignment="1">
      <alignment horizontal="center" vertical="top" wrapText="1"/>
    </xf>
    <xf numFmtId="0" fontId="10" fillId="0" borderId="0" xfId="1" applyFont="1" applyAlignment="1">
      <alignment horizontal="center" vertical="center"/>
    </xf>
    <xf numFmtId="0" fontId="3" fillId="0" borderId="0" xfId="1" applyFont="1"/>
    <xf numFmtId="49" fontId="5" fillId="0" borderId="0" xfId="1" applyNumberFormat="1" applyFont="1"/>
    <xf numFmtId="0" fontId="9" fillId="0" borderId="24" xfId="1" applyFont="1" applyBorder="1" applyAlignment="1">
      <alignment horizontal="center" vertical="top" wrapText="1"/>
    </xf>
    <xf numFmtId="0" fontId="9" fillId="0" borderId="22" xfId="1" applyFont="1" applyBorder="1" applyAlignment="1">
      <alignment horizontal="center" vertical="top" wrapText="1"/>
    </xf>
    <xf numFmtId="164" fontId="9" fillId="0" borderId="23" xfId="1" applyNumberFormat="1" applyFont="1" applyBorder="1" applyAlignment="1">
      <alignment horizontal="right" vertical="center" wrapText="1"/>
    </xf>
    <xf numFmtId="164" fontId="7" fillId="0" borderId="5" xfId="1" applyNumberFormat="1" applyFont="1" applyBorder="1" applyAlignment="1">
      <alignment horizontal="right" vertical="center" wrapText="1"/>
    </xf>
    <xf numFmtId="164" fontId="9" fillId="0" borderId="5" xfId="1" applyNumberFormat="1" applyFont="1" applyBorder="1" applyAlignment="1">
      <alignment horizontal="right" vertical="center" wrapText="1"/>
    </xf>
    <xf numFmtId="164" fontId="7" fillId="0" borderId="26" xfId="1" applyNumberFormat="1" applyFont="1" applyBorder="1" applyAlignment="1">
      <alignment horizontal="right" vertical="center" wrapText="1"/>
    </xf>
    <xf numFmtId="0" fontId="9" fillId="0" borderId="20" xfId="1" applyFont="1" applyBorder="1" applyAlignment="1">
      <alignment horizontal="center" vertical="top" wrapText="1"/>
    </xf>
    <xf numFmtId="0" fontId="9" fillId="0" borderId="3" xfId="1" applyFont="1" applyBorder="1" applyAlignment="1">
      <alignment horizontal="center" vertical="top" wrapText="1"/>
    </xf>
    <xf numFmtId="164" fontId="9" fillId="0" borderId="17" xfId="1" applyNumberFormat="1" applyFont="1" applyBorder="1" applyAlignment="1">
      <alignment horizontal="right" vertical="center" wrapText="1"/>
    </xf>
    <xf numFmtId="164" fontId="7" fillId="0" borderId="6" xfId="1" applyNumberFormat="1" applyFont="1" applyBorder="1" applyAlignment="1">
      <alignment horizontal="right" vertical="center" wrapText="1"/>
    </xf>
    <xf numFmtId="164" fontId="9" fillId="0" borderId="6" xfId="1" applyNumberFormat="1" applyFont="1" applyBorder="1" applyAlignment="1">
      <alignment horizontal="right" vertical="center" wrapText="1"/>
    </xf>
    <xf numFmtId="164" fontId="7" fillId="0" borderId="7" xfId="1" applyNumberFormat="1" applyFont="1" applyBorder="1" applyAlignment="1">
      <alignment horizontal="right" vertical="center" wrapText="1"/>
    </xf>
    <xf numFmtId="49" fontId="14" fillId="0" borderId="0" xfId="1" applyNumberFormat="1" applyFont="1" applyAlignment="1">
      <alignment horizontal="center"/>
    </xf>
    <xf numFmtId="0" fontId="4" fillId="0" borderId="0" xfId="1" applyFont="1" applyAlignment="1">
      <alignment horizontal="center"/>
    </xf>
    <xf numFmtId="0" fontId="14" fillId="0" borderId="0" xfId="1" applyFont="1" applyAlignment="1">
      <alignment horizontal="center" wrapText="1"/>
    </xf>
    <xf numFmtId="0" fontId="4" fillId="0" borderId="0" xfId="1" applyFont="1" applyAlignment="1">
      <alignment horizontal="center" wrapText="1"/>
    </xf>
    <xf numFmtId="0" fontId="15" fillId="0" borderId="0" xfId="1" applyFont="1" applyBorder="1" applyAlignment="1">
      <alignment horizontal="center" wrapText="1"/>
    </xf>
    <xf numFmtId="0" fontId="16" fillId="0" borderId="0" xfId="1" applyFont="1" applyBorder="1" applyAlignment="1">
      <alignment horizontal="center" wrapText="1"/>
    </xf>
    <xf numFmtId="0" fontId="7" fillId="0" borderId="0" xfId="1" applyFont="1" applyAlignment="1">
      <alignment horizontal="center" wrapText="1"/>
    </xf>
    <xf numFmtId="0" fontId="13" fillId="0" borderId="0" xfId="1" applyFont="1" applyAlignment="1">
      <alignment horizontal="center" wrapText="1"/>
    </xf>
    <xf numFmtId="49" fontId="9" fillId="0" borderId="10" xfId="1" applyNumberFormat="1" applyFont="1" applyBorder="1" applyAlignment="1">
      <alignment horizontal="center" vertical="top" wrapText="1"/>
    </xf>
    <xf numFmtId="49" fontId="9" fillId="0" borderId="20" xfId="1" applyNumberFormat="1" applyFont="1" applyBorder="1" applyAlignment="1">
      <alignment horizontal="center" vertical="top" wrapText="1"/>
    </xf>
    <xf numFmtId="0" fontId="9" fillId="0" borderId="11" xfId="1" applyFont="1" applyBorder="1" applyAlignment="1">
      <alignment horizontal="center" vertical="top" wrapText="1"/>
    </xf>
    <xf numFmtId="0" fontId="9" fillId="0" borderId="2" xfId="1" applyFont="1" applyBorder="1" applyAlignment="1">
      <alignment horizontal="center" vertical="top" wrapText="1"/>
    </xf>
    <xf numFmtId="0" fontId="9" fillId="0" borderId="25" xfId="1" applyFont="1" applyBorder="1" applyAlignment="1">
      <alignment horizontal="center" vertical="top" wrapText="1"/>
    </xf>
    <xf numFmtId="0" fontId="9" fillId="0" borderId="10" xfId="1" applyFont="1" applyBorder="1" applyAlignment="1">
      <alignment horizontal="center" vertical="top" wrapText="1"/>
    </xf>
    <xf numFmtId="0" fontId="9" fillId="0" borderId="12" xfId="1" applyFont="1" applyBorder="1" applyAlignment="1">
      <alignment horizontal="center" vertical="top" wrapText="1"/>
    </xf>
    <xf numFmtId="49" fontId="12" fillId="0" borderId="0" xfId="1" applyNumberFormat="1" applyFont="1" applyAlignment="1">
      <alignment horizontal="right"/>
    </xf>
    <xf numFmtId="0" fontId="3" fillId="0" borderId="15" xfId="1" applyFont="1" applyBorder="1" applyAlignment="1">
      <alignment horizontal="center"/>
    </xf>
    <xf numFmtId="0" fontId="11" fillId="0" borderId="21" xfId="1" applyFont="1" applyBorder="1" applyAlignment="1">
      <alignment horizontal="center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B1:L37"/>
  <sheetViews>
    <sheetView tabSelected="1" topLeftCell="A4" zoomScaleNormal="100" zoomScaleSheetLayoutView="100" workbookViewId="0">
      <selection activeCell="C14" sqref="C14"/>
    </sheetView>
  </sheetViews>
  <sheetFormatPr defaultRowHeight="18.75"/>
  <cols>
    <col min="1" max="1" width="2.7109375" style="1" customWidth="1"/>
    <col min="2" max="2" width="9.140625" style="2"/>
    <col min="3" max="3" width="42.5703125" style="1" customWidth="1"/>
    <col min="4" max="4" width="14.5703125" style="1" customWidth="1"/>
    <col min="5" max="5" width="14.42578125" style="1" customWidth="1"/>
    <col min="6" max="6" width="14" style="1" customWidth="1"/>
    <col min="7" max="7" width="15.42578125" style="1" customWidth="1"/>
    <col min="8" max="9" width="14.5703125" style="1" customWidth="1"/>
    <col min="10" max="10" width="2.7109375" style="1" customWidth="1"/>
    <col min="11" max="16384" width="9.140625" style="1"/>
  </cols>
  <sheetData>
    <row r="1" spans="2:12" s="30" customFormat="1" ht="20.25">
      <c r="B1" s="44" t="s">
        <v>41</v>
      </c>
      <c r="C1" s="45"/>
      <c r="D1" s="45"/>
      <c r="E1" s="45"/>
      <c r="F1" s="45"/>
      <c r="G1" s="45"/>
      <c r="H1" s="45"/>
      <c r="I1" s="45"/>
    </row>
    <row r="2" spans="2:12" s="30" customFormat="1" ht="20.25">
      <c r="B2" s="46" t="s">
        <v>37</v>
      </c>
      <c r="C2" s="47"/>
      <c r="D2" s="47"/>
      <c r="E2" s="47"/>
      <c r="F2" s="47"/>
      <c r="G2" s="47"/>
      <c r="H2" s="47"/>
      <c r="I2" s="47"/>
    </row>
    <row r="3" spans="2:12" s="30" customFormat="1" ht="24" customHeight="1">
      <c r="B3" s="48" t="s">
        <v>38</v>
      </c>
      <c r="C3" s="49"/>
      <c r="D3" s="49"/>
      <c r="E3" s="49"/>
      <c r="F3" s="49"/>
      <c r="G3" s="49"/>
      <c r="H3" s="49"/>
      <c r="I3" s="49"/>
    </row>
    <row r="4" spans="2:12">
      <c r="B4" s="50" t="s">
        <v>36</v>
      </c>
      <c r="C4" s="51"/>
      <c r="D4" s="51"/>
      <c r="E4" s="51"/>
      <c r="F4" s="51"/>
      <c r="G4" s="51"/>
      <c r="H4" s="51"/>
      <c r="I4" s="51"/>
    </row>
    <row r="5" spans="2:12">
      <c r="B5" s="31"/>
    </row>
    <row r="6" spans="2:12" s="30" customFormat="1" ht="20.25">
      <c r="B6" s="59" t="s">
        <v>35</v>
      </c>
      <c r="C6" s="59"/>
      <c r="D6" s="60" t="s">
        <v>34</v>
      </c>
      <c r="E6" s="60"/>
      <c r="F6" s="60"/>
    </row>
    <row r="7" spans="2:12">
      <c r="D7" s="61" t="s">
        <v>33</v>
      </c>
      <c r="E7" s="61"/>
      <c r="F7" s="61"/>
    </row>
    <row r="8" spans="2:12" ht="19.5" thickBot="1">
      <c r="I8" s="29" t="s">
        <v>32</v>
      </c>
    </row>
    <row r="9" spans="2:12" s="13" customFormat="1" ht="15.75">
      <c r="B9" s="52" t="s">
        <v>31</v>
      </c>
      <c r="C9" s="54" t="s">
        <v>30</v>
      </c>
      <c r="D9" s="54" t="s">
        <v>29</v>
      </c>
      <c r="E9" s="54"/>
      <c r="F9" s="56"/>
      <c r="G9" s="57" t="s">
        <v>40</v>
      </c>
      <c r="H9" s="54"/>
      <c r="I9" s="58"/>
    </row>
    <row r="10" spans="2:12" s="13" customFormat="1" ht="32.25" thickBot="1">
      <c r="B10" s="53"/>
      <c r="C10" s="55"/>
      <c r="D10" s="27" t="s">
        <v>28</v>
      </c>
      <c r="E10" s="27" t="s">
        <v>27</v>
      </c>
      <c r="F10" s="32" t="s">
        <v>26</v>
      </c>
      <c r="G10" s="38" t="s">
        <v>28</v>
      </c>
      <c r="H10" s="28" t="s">
        <v>27</v>
      </c>
      <c r="I10" s="26" t="s">
        <v>26</v>
      </c>
    </row>
    <row r="11" spans="2:12" s="13" customFormat="1" ht="16.5" thickBot="1">
      <c r="B11" s="25">
        <v>1</v>
      </c>
      <c r="C11" s="24">
        <v>2</v>
      </c>
      <c r="D11" s="24">
        <v>3</v>
      </c>
      <c r="E11" s="24">
        <v>4</v>
      </c>
      <c r="F11" s="33">
        <v>5</v>
      </c>
      <c r="G11" s="39">
        <v>6</v>
      </c>
      <c r="H11" s="24">
        <v>7</v>
      </c>
      <c r="I11" s="23">
        <v>8</v>
      </c>
      <c r="L11" s="13" t="s">
        <v>25</v>
      </c>
    </row>
    <row r="12" spans="2:12" s="13" customFormat="1" ht="31.5">
      <c r="B12" s="22">
        <v>1</v>
      </c>
      <c r="C12" s="21" t="s">
        <v>24</v>
      </c>
      <c r="D12" s="20">
        <f>D14+D18</f>
        <v>113521</v>
      </c>
      <c r="E12" s="20">
        <f>E14+E18</f>
        <v>0</v>
      </c>
      <c r="F12" s="34">
        <f>SUM(D12:E12)</f>
        <v>113521</v>
      </c>
      <c r="G12" s="40">
        <f>G14+G18</f>
        <v>113521</v>
      </c>
      <c r="H12" s="20">
        <f>H14+H18</f>
        <v>0</v>
      </c>
      <c r="I12" s="19">
        <f>SUM(G12:H12)</f>
        <v>113521</v>
      </c>
    </row>
    <row r="13" spans="2:12" s="4" customFormat="1" ht="15.75">
      <c r="B13" s="12"/>
      <c r="C13" s="11" t="s">
        <v>23</v>
      </c>
      <c r="D13" s="10"/>
      <c r="E13" s="10"/>
      <c r="F13" s="35">
        <f>SUM(D13:E13)</f>
        <v>0</v>
      </c>
      <c r="G13" s="41"/>
      <c r="H13" s="10"/>
      <c r="I13" s="9">
        <f>SUM(G13:H13)</f>
        <v>0</v>
      </c>
    </row>
    <row r="14" spans="2:12" s="4" customFormat="1" ht="15.75">
      <c r="B14" s="12" t="s">
        <v>22</v>
      </c>
      <c r="C14" s="18" t="s">
        <v>21</v>
      </c>
      <c r="D14" s="10">
        <f>D16+D17</f>
        <v>113521</v>
      </c>
      <c r="E14" s="10">
        <f t="shared" ref="E14:I14" si="0">E16+E17</f>
        <v>0</v>
      </c>
      <c r="F14" s="35">
        <f t="shared" si="0"/>
        <v>113521</v>
      </c>
      <c r="G14" s="41">
        <f t="shared" si="0"/>
        <v>113521</v>
      </c>
      <c r="H14" s="10">
        <f t="shared" si="0"/>
        <v>0</v>
      </c>
      <c r="I14" s="9">
        <f t="shared" si="0"/>
        <v>113521</v>
      </c>
    </row>
    <row r="15" spans="2:12" s="4" customFormat="1" ht="31.5">
      <c r="B15" s="12"/>
      <c r="C15" s="11" t="s">
        <v>18</v>
      </c>
      <c r="D15" s="10"/>
      <c r="E15" s="10"/>
      <c r="F15" s="35"/>
      <c r="G15" s="41"/>
      <c r="H15" s="10"/>
      <c r="I15" s="9"/>
    </row>
    <row r="16" spans="2:12" s="4" customFormat="1" ht="47.25">
      <c r="B16" s="12"/>
      <c r="C16" s="11" t="s">
        <v>39</v>
      </c>
      <c r="D16" s="10">
        <v>3615</v>
      </c>
      <c r="E16" s="10"/>
      <c r="F16" s="35">
        <f>D16</f>
        <v>3615</v>
      </c>
      <c r="G16" s="41">
        <f>D16</f>
        <v>3615</v>
      </c>
      <c r="H16" s="10"/>
      <c r="I16" s="9">
        <f>SUM(G16:H16)</f>
        <v>3615</v>
      </c>
    </row>
    <row r="17" spans="2:12" s="4" customFormat="1" ht="63">
      <c r="B17" s="12"/>
      <c r="C17" s="11" t="s">
        <v>10</v>
      </c>
      <c r="D17" s="10">
        <v>109906</v>
      </c>
      <c r="E17" s="10"/>
      <c r="F17" s="35">
        <f>SUM(D17:E17)</f>
        <v>109906</v>
      </c>
      <c r="G17" s="41">
        <f>D17</f>
        <v>109906</v>
      </c>
      <c r="H17" s="10"/>
      <c r="I17" s="9">
        <f>SUM(G17:H17)</f>
        <v>109906</v>
      </c>
    </row>
    <row r="18" spans="2:12" s="4" customFormat="1" ht="15.75">
      <c r="B18" s="12" t="s">
        <v>20</v>
      </c>
      <c r="C18" s="11" t="s">
        <v>19</v>
      </c>
      <c r="D18" s="10">
        <f t="shared" ref="D18:I18" si="1">D19</f>
        <v>0</v>
      </c>
      <c r="E18" s="10">
        <f t="shared" si="1"/>
        <v>0</v>
      </c>
      <c r="F18" s="35">
        <f t="shared" si="1"/>
        <v>0</v>
      </c>
      <c r="G18" s="41">
        <f t="shared" si="1"/>
        <v>0</v>
      </c>
      <c r="H18" s="10">
        <f t="shared" si="1"/>
        <v>0</v>
      </c>
      <c r="I18" s="9">
        <f t="shared" si="1"/>
        <v>0</v>
      </c>
    </row>
    <row r="19" spans="2:12" s="4" customFormat="1" ht="31.5">
      <c r="B19" s="12"/>
      <c r="C19" s="11" t="s">
        <v>18</v>
      </c>
      <c r="D19" s="10"/>
      <c r="E19" s="10"/>
      <c r="F19" s="35"/>
      <c r="G19" s="41"/>
      <c r="H19" s="10"/>
      <c r="I19" s="9"/>
    </row>
    <row r="20" spans="2:12" s="13" customFormat="1" ht="33" customHeight="1">
      <c r="B20" s="17">
        <v>2</v>
      </c>
      <c r="C20" s="16" t="s">
        <v>17</v>
      </c>
      <c r="D20" s="15">
        <f>D21+D23</f>
        <v>0</v>
      </c>
      <c r="E20" s="15">
        <f>E21+E23</f>
        <v>0</v>
      </c>
      <c r="F20" s="36">
        <f>SUM(D20:E20)</f>
        <v>0</v>
      </c>
      <c r="G20" s="42">
        <f>G21+G23</f>
        <v>0</v>
      </c>
      <c r="H20" s="15">
        <f>H21+H23</f>
        <v>0</v>
      </c>
      <c r="I20" s="14">
        <f>SUM(G20:H20)</f>
        <v>0</v>
      </c>
    </row>
    <row r="21" spans="2:12" s="4" customFormat="1" ht="15.75">
      <c r="B21" s="12" t="s">
        <v>16</v>
      </c>
      <c r="C21" s="11" t="s">
        <v>15</v>
      </c>
      <c r="D21" s="10">
        <f t="shared" ref="D21:I21" si="2">D22</f>
        <v>0</v>
      </c>
      <c r="E21" s="10">
        <f t="shared" si="2"/>
        <v>0</v>
      </c>
      <c r="F21" s="35">
        <f t="shared" si="2"/>
        <v>0</v>
      </c>
      <c r="G21" s="41">
        <f t="shared" si="2"/>
        <v>0</v>
      </c>
      <c r="H21" s="10">
        <f t="shared" si="2"/>
        <v>0</v>
      </c>
      <c r="I21" s="9">
        <f t="shared" si="2"/>
        <v>0</v>
      </c>
    </row>
    <row r="22" spans="2:12" s="4" customFormat="1" ht="15.75">
      <c r="B22" s="12"/>
      <c r="C22" s="11" t="s">
        <v>0</v>
      </c>
      <c r="D22" s="10"/>
      <c r="E22" s="10"/>
      <c r="F22" s="35">
        <f>SUM(D22:E22)</f>
        <v>0</v>
      </c>
      <c r="G22" s="41"/>
      <c r="H22" s="10"/>
      <c r="I22" s="9">
        <f>SUM(G22:H22)</f>
        <v>0</v>
      </c>
    </row>
    <row r="23" spans="2:12" s="4" customFormat="1" ht="15.75">
      <c r="B23" s="12" t="s">
        <v>14</v>
      </c>
      <c r="C23" s="11" t="s">
        <v>13</v>
      </c>
      <c r="D23" s="10">
        <f t="shared" ref="D23:I23" si="3">D24</f>
        <v>0</v>
      </c>
      <c r="E23" s="10">
        <f t="shared" si="3"/>
        <v>0</v>
      </c>
      <c r="F23" s="35">
        <f t="shared" si="3"/>
        <v>0</v>
      </c>
      <c r="G23" s="41">
        <f t="shared" si="3"/>
        <v>0</v>
      </c>
      <c r="H23" s="10">
        <f t="shared" si="3"/>
        <v>0</v>
      </c>
      <c r="I23" s="9">
        <f t="shared" si="3"/>
        <v>0</v>
      </c>
    </row>
    <row r="24" spans="2:12" s="4" customFormat="1" ht="15.75">
      <c r="B24" s="12"/>
      <c r="C24" s="11" t="s">
        <v>0</v>
      </c>
      <c r="D24" s="10"/>
      <c r="E24" s="10"/>
      <c r="F24" s="35">
        <f>SUM(D24:E24)</f>
        <v>0</v>
      </c>
      <c r="G24" s="41"/>
      <c r="H24" s="10"/>
      <c r="I24" s="9">
        <f>SUM(G24:H24)</f>
        <v>0</v>
      </c>
    </row>
    <row r="25" spans="2:12" s="13" customFormat="1" ht="63">
      <c r="B25" s="17">
        <v>3</v>
      </c>
      <c r="C25" s="16" t="s">
        <v>12</v>
      </c>
      <c r="D25" s="15">
        <f>D27</f>
        <v>50915</v>
      </c>
      <c r="E25" s="15">
        <f t="shared" ref="E25:I25" si="4">E27</f>
        <v>0</v>
      </c>
      <c r="F25" s="36">
        <f t="shared" si="4"/>
        <v>50915</v>
      </c>
      <c r="G25" s="42">
        <f t="shared" si="4"/>
        <v>50915</v>
      </c>
      <c r="H25" s="15">
        <f t="shared" si="4"/>
        <v>0</v>
      </c>
      <c r="I25" s="14">
        <f t="shared" si="4"/>
        <v>50915</v>
      </c>
      <c r="L25" s="13">
        <f>113.5-50.9</f>
        <v>62.6</v>
      </c>
    </row>
    <row r="26" spans="2:12" s="4" customFormat="1" ht="31.5">
      <c r="B26" s="12"/>
      <c r="C26" s="11" t="s">
        <v>11</v>
      </c>
      <c r="D26" s="10"/>
      <c r="E26" s="10"/>
      <c r="F26" s="35"/>
      <c r="G26" s="41"/>
      <c r="H26" s="10"/>
      <c r="I26" s="9"/>
    </row>
    <row r="27" spans="2:12" s="4" customFormat="1" ht="63">
      <c r="B27" s="12"/>
      <c r="C27" s="11" t="s">
        <v>10</v>
      </c>
      <c r="D27" s="10">
        <v>50915</v>
      </c>
      <c r="E27" s="10"/>
      <c r="F27" s="35">
        <f>SUM(D27:E27)</f>
        <v>50915</v>
      </c>
      <c r="G27" s="41">
        <f>D27</f>
        <v>50915</v>
      </c>
      <c r="H27" s="10"/>
      <c r="I27" s="9">
        <f>SUM(G27:H27)</f>
        <v>50915</v>
      </c>
    </row>
    <row r="28" spans="2:12" s="13" customFormat="1" ht="53.25" customHeight="1">
      <c r="B28" s="17">
        <v>4</v>
      </c>
      <c r="C28" s="16" t="s">
        <v>9</v>
      </c>
      <c r="D28" s="15">
        <f t="shared" ref="D28:I28" si="5">D29</f>
        <v>0</v>
      </c>
      <c r="E28" s="15">
        <f t="shared" si="5"/>
        <v>0</v>
      </c>
      <c r="F28" s="36">
        <f t="shared" si="5"/>
        <v>0</v>
      </c>
      <c r="G28" s="42">
        <f t="shared" si="5"/>
        <v>0</v>
      </c>
      <c r="H28" s="15">
        <f t="shared" si="5"/>
        <v>0</v>
      </c>
      <c r="I28" s="14">
        <f t="shared" si="5"/>
        <v>0</v>
      </c>
    </row>
    <row r="29" spans="2:12" s="4" customFormat="1" ht="15.75">
      <c r="B29" s="12"/>
      <c r="C29" s="11" t="s">
        <v>0</v>
      </c>
      <c r="D29" s="10"/>
      <c r="E29" s="10"/>
      <c r="F29" s="35">
        <f>SUM(D29:E29)</f>
        <v>0</v>
      </c>
      <c r="G29" s="41"/>
      <c r="H29" s="10"/>
      <c r="I29" s="9">
        <f>SUM(G29:H29)</f>
        <v>0</v>
      </c>
    </row>
    <row r="30" spans="2:12" s="13" customFormat="1" ht="47.25">
      <c r="B30" s="17">
        <v>5</v>
      </c>
      <c r="C30" s="16" t="s">
        <v>8</v>
      </c>
      <c r="D30" s="15">
        <f t="shared" ref="D30:I30" si="6">D12-D20-D25-D28</f>
        <v>62606</v>
      </c>
      <c r="E30" s="15">
        <f t="shared" si="6"/>
        <v>0</v>
      </c>
      <c r="F30" s="36">
        <f t="shared" si="6"/>
        <v>62606</v>
      </c>
      <c r="G30" s="42">
        <f t="shared" si="6"/>
        <v>62606</v>
      </c>
      <c r="H30" s="15">
        <f t="shared" si="6"/>
        <v>0</v>
      </c>
      <c r="I30" s="14">
        <f t="shared" si="6"/>
        <v>62606</v>
      </c>
    </row>
    <row r="31" spans="2:12" s="13" customFormat="1" ht="63">
      <c r="B31" s="17">
        <v>6</v>
      </c>
      <c r="C31" s="16" t="s">
        <v>7</v>
      </c>
      <c r="D31" s="15">
        <f>D33+D35</f>
        <v>0</v>
      </c>
      <c r="E31" s="15">
        <f>E33+E35</f>
        <v>0</v>
      </c>
      <c r="F31" s="36">
        <f>SUM(D31:E31)</f>
        <v>0</v>
      </c>
      <c r="G31" s="42">
        <f>G33+G35</f>
        <v>0</v>
      </c>
      <c r="H31" s="15">
        <f>H33+H35</f>
        <v>0</v>
      </c>
      <c r="I31" s="14">
        <f>SUM(G31:H31)</f>
        <v>0</v>
      </c>
    </row>
    <row r="32" spans="2:12" s="4" customFormat="1" ht="15.75">
      <c r="B32" s="12"/>
      <c r="C32" s="11" t="s">
        <v>6</v>
      </c>
      <c r="D32" s="10"/>
      <c r="E32" s="10"/>
      <c r="F32" s="35"/>
      <c r="G32" s="41"/>
      <c r="H32" s="10"/>
      <c r="I32" s="9"/>
    </row>
    <row r="33" spans="2:9" s="4" customFormat="1" ht="15.75">
      <c r="B33" s="12" t="s">
        <v>5</v>
      </c>
      <c r="C33" s="11" t="s">
        <v>4</v>
      </c>
      <c r="D33" s="10">
        <f t="shared" ref="D33:I33" si="7">D34</f>
        <v>0</v>
      </c>
      <c r="E33" s="10">
        <f t="shared" si="7"/>
        <v>0</v>
      </c>
      <c r="F33" s="35">
        <f t="shared" si="7"/>
        <v>0</v>
      </c>
      <c r="G33" s="41">
        <f t="shared" si="7"/>
        <v>0</v>
      </c>
      <c r="H33" s="10">
        <f t="shared" si="7"/>
        <v>0</v>
      </c>
      <c r="I33" s="9">
        <f t="shared" si="7"/>
        <v>0</v>
      </c>
    </row>
    <row r="34" spans="2:9" s="4" customFormat="1" ht="31.5">
      <c r="B34" s="12"/>
      <c r="C34" s="11" t="s">
        <v>3</v>
      </c>
      <c r="D34" s="10"/>
      <c r="E34" s="10"/>
      <c r="F34" s="35">
        <f>SUM(D34:E34)</f>
        <v>0</v>
      </c>
      <c r="G34" s="41">
        <v>0</v>
      </c>
      <c r="H34" s="10">
        <v>0</v>
      </c>
      <c r="I34" s="9">
        <f>SUM(G34:H34)</f>
        <v>0</v>
      </c>
    </row>
    <row r="35" spans="2:9" s="4" customFormat="1" ht="15.75">
      <c r="B35" s="12" t="s">
        <v>2</v>
      </c>
      <c r="C35" s="11" t="s">
        <v>1</v>
      </c>
      <c r="D35" s="10">
        <f t="shared" ref="D35:I35" si="8">D36</f>
        <v>0</v>
      </c>
      <c r="E35" s="10">
        <f t="shared" si="8"/>
        <v>0</v>
      </c>
      <c r="F35" s="35">
        <f t="shared" si="8"/>
        <v>0</v>
      </c>
      <c r="G35" s="41">
        <f t="shared" si="8"/>
        <v>0</v>
      </c>
      <c r="H35" s="10">
        <f t="shared" si="8"/>
        <v>0</v>
      </c>
      <c r="I35" s="9">
        <f t="shared" si="8"/>
        <v>0</v>
      </c>
    </row>
    <row r="36" spans="2:9" s="4" customFormat="1" ht="16.5" thickBot="1">
      <c r="B36" s="8"/>
      <c r="C36" s="7" t="s">
        <v>0</v>
      </c>
      <c r="D36" s="6"/>
      <c r="E36" s="6"/>
      <c r="F36" s="37">
        <f>SUM(D36:E36)</f>
        <v>0</v>
      </c>
      <c r="G36" s="43"/>
      <c r="H36" s="6"/>
      <c r="I36" s="5">
        <f>SUM(G36:H36)</f>
        <v>0</v>
      </c>
    </row>
    <row r="37" spans="2:9">
      <c r="B37" s="3"/>
    </row>
  </sheetData>
  <mergeCells count="11">
    <mergeCell ref="B1:I1"/>
    <mergeCell ref="B2:I2"/>
    <mergeCell ref="B3:I3"/>
    <mergeCell ref="B4:I4"/>
    <mergeCell ref="B9:B10"/>
    <mergeCell ref="C9:C10"/>
    <mergeCell ref="D9:F9"/>
    <mergeCell ref="G9:I9"/>
    <mergeCell ref="B6:C6"/>
    <mergeCell ref="D6:F6"/>
    <mergeCell ref="D7:F7"/>
  </mergeCells>
  <printOptions horizontalCentered="1"/>
  <pageMargins left="0.39370078740157483" right="0.39370078740157483" top="0.19685039370078741" bottom="0.19685039370078741" header="0.51181102362204722" footer="0.51181102362204722"/>
  <pageSetup paperSize="9" scale="6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Розрахунки</vt:lpstr>
      <vt:lpstr>Розрахунки!Заголовки_для_печати</vt:lpstr>
      <vt:lpstr>Розрахунки!Область_печати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DAF-107-1</dc:creator>
  <cp:lastModifiedBy>Me</cp:lastModifiedBy>
  <cp:lastPrinted>2017-10-27T11:47:06Z</cp:lastPrinted>
  <dcterms:created xsi:type="dcterms:W3CDTF">1996-10-14T23:33:28Z</dcterms:created>
  <dcterms:modified xsi:type="dcterms:W3CDTF">2017-10-27T11:51:13Z</dcterms:modified>
</cp:coreProperties>
</file>