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БК\"/>
    </mc:Choice>
  </mc:AlternateContent>
  <bookViews>
    <workbookView xWindow="0" yWindow="465" windowWidth="25605" windowHeight="14415"/>
  </bookViews>
  <sheets>
    <sheet name="додаток № 1" sheetId="1" r:id="rId1"/>
  </sheets>
  <definedNames>
    <definedName name="_xlnm.Print_Area" localSheetId="0">'додаток № 1'!$A$1:$N$20</definedName>
  </definedNames>
  <calcPr calcId="191029"/>
</workbook>
</file>

<file path=xl/calcChain.xml><?xml version="1.0" encoding="utf-8"?>
<calcChain xmlns="http://schemas.openxmlformats.org/spreadsheetml/2006/main">
  <c r="E20" i="1" l="1"/>
  <c r="E17" i="1" s="1"/>
  <c r="E16" i="1" s="1"/>
  <c r="F17" i="1"/>
  <c r="F16" i="1" s="1"/>
  <c r="G17" i="1"/>
  <c r="G16" i="1" s="1"/>
  <c r="H17" i="1"/>
  <c r="H16" i="1" s="1"/>
  <c r="F19" i="1"/>
  <c r="F18" i="1" s="1"/>
  <c r="G19" i="1"/>
  <c r="G18" i="1" s="1"/>
  <c r="H19" i="1"/>
  <c r="H18" i="1" s="1"/>
  <c r="I18" i="1"/>
  <c r="J18" i="1"/>
  <c r="K18" i="1"/>
  <c r="L18" i="1"/>
  <c r="M18" i="1"/>
  <c r="N18" i="1"/>
  <c r="D20" i="1" l="1"/>
  <c r="D17" i="1" s="1"/>
  <c r="D16" i="1" s="1"/>
  <c r="E19" i="1"/>
  <c r="E18" i="1" s="1"/>
  <c r="D19" i="1" l="1"/>
  <c r="D18" i="1" s="1"/>
</calcChain>
</file>

<file path=xl/sharedStrings.xml><?xml version="1.0" encoding="utf-8"?>
<sst xmlns="http://schemas.openxmlformats.org/spreadsheetml/2006/main" count="37" uniqueCount="31">
  <si>
    <t>Додаток № 1</t>
  </si>
  <si>
    <t>до Закону України</t>
  </si>
  <si>
    <t>"Про Державний бюджет України на 2020 рік"</t>
  </si>
  <si>
    <t>Зміни до додатка № 3 до Закону України "Про Державний бюджет України на 2020 рік"</t>
  </si>
  <si>
    <t>"Розподіл видатків Державного бюджету України на 2020 рік"</t>
  </si>
  <si>
    <t>(тис. грн.)</t>
  </si>
  <si>
    <t xml:space="preserve">Код програмної класифікації видатків та кредитування державного бюджету </t>
  </si>
  <si>
    <t xml:space="preserve">Код функціональної  класифікації видатків та кредитування  бюджету </t>
  </si>
  <si>
    <t xml:space="preserve">Найменування згідно з відомчою і програмною класифікаціями видатків та кредитування  державного бюджету  </t>
  </si>
  <si>
    <t>Загальний фонд</t>
  </si>
  <si>
    <t>Спеціальний фонд</t>
  </si>
  <si>
    <t>Разом:</t>
  </si>
  <si>
    <t xml:space="preserve">
Всього
</t>
  </si>
  <si>
    <t xml:space="preserve">
видатки споживання
</t>
  </si>
  <si>
    <t>з них:</t>
  </si>
  <si>
    <t xml:space="preserve">
видатки розвитку
</t>
  </si>
  <si>
    <t xml:space="preserve">оплата
праці
</t>
  </si>
  <si>
    <t xml:space="preserve">комунальні
послуги та
енергоносії
</t>
  </si>
  <si>
    <t>Всього:</t>
  </si>
  <si>
    <t>"Про внесення змін до додатку № 3 до Закону України</t>
  </si>
  <si>
    <t>Керівництво та управління у сферістратегічних галузей промисловості</t>
  </si>
  <si>
    <t>1201010</t>
  </si>
  <si>
    <t>0132</t>
  </si>
  <si>
    <t xml:space="preserve">Керівництво та управління у сфері розвитку економіки, торгівлі та сільського господарства </t>
  </si>
  <si>
    <t>1200000</t>
  </si>
  <si>
    <t>Міністерство розвитку економіки, торгівлі та сільського господарства України</t>
  </si>
  <si>
    <t>1201000</t>
  </si>
  <si>
    <t>Апарат Міністерства розвитку економіки, торгівлі та сільського господарства України</t>
  </si>
  <si>
    <t>Апарат Міністерства з питань стратегічних галузей промисловості України</t>
  </si>
  <si>
    <t>Міністерство з питань стратегічних галузей промисловості України</t>
  </si>
  <si>
    <t>0133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</si>
</sst>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* #,##0.0;* \-#,##0.0;* &quot;&quot;"/>
    <numFmt numFmtId="165" formatCode="#,##0.0"/>
    <numFmt numFmtId="166" formatCode="_-* #,##0.0\ _₽_-;\-* #,##0.0\ _₽_-;_-* &quot;-&quot;?\ _₽_-;_-@_-"/>
  </numFmts>
  <fonts count="16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Arial Cyr"/>
      <charset val="204"/>
    </font>
    <font>
      <sz val="10"/>
      <name val="Times New Roman CYR"/>
      <charset val="204"/>
    </font>
    <font>
      <b/>
      <i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12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1" fillId="0" borderId="0" xfId="0" applyNumberFormat="1" applyFont="1" applyFill="1" applyAlignment="1" applyProtection="1">
      <alignment horizontal="centerContinuous"/>
    </xf>
    <xf numFmtId="0" fontId="1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4" fillId="0" borderId="0" xfId="0" applyNumberFormat="1" applyFont="1" applyFill="1" applyAlignment="1" applyProtection="1">
      <alignment horizontal="center"/>
    </xf>
    <xf numFmtId="0" fontId="4" fillId="0" borderId="0" xfId="0" applyNumberFormat="1" applyFont="1" applyFill="1" applyAlignment="1" applyProtection="1">
      <alignment horizontal="center"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2" borderId="0" xfId="0" applyFont="1" applyFill="1"/>
    <xf numFmtId="0" fontId="9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166" fontId="1" fillId="0" borderId="0" xfId="0" applyNumberFormat="1" applyFont="1"/>
    <xf numFmtId="0" fontId="11" fillId="0" borderId="0" xfId="0" applyFont="1"/>
    <xf numFmtId="166" fontId="11" fillId="0" borderId="0" xfId="0" applyNumberFormat="1" applyFont="1"/>
    <xf numFmtId="0" fontId="9" fillId="0" borderId="0" xfId="0" applyFont="1"/>
    <xf numFmtId="166" fontId="9" fillId="0" borderId="0" xfId="0" applyNumberFormat="1" applyFont="1"/>
    <xf numFmtId="0" fontId="9" fillId="0" borderId="1" xfId="0" applyNumberFormat="1" applyFont="1" applyFill="1" applyBorder="1" applyAlignment="1" applyProtection="1">
      <alignment horizontal="center" vertical="center"/>
    </xf>
    <xf numFmtId="0" fontId="11" fillId="0" borderId="1" xfId="0" applyNumberFormat="1" applyFont="1" applyFill="1" applyBorder="1" applyAlignment="1" applyProtection="1">
      <alignment horizontal="center" vertic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49" fontId="15" fillId="0" borderId="1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0" fontId="11" fillId="0" borderId="1" xfId="0" applyNumberFormat="1" applyFont="1" applyFill="1" applyBorder="1" applyAlignment="1" applyProtection="1">
      <alignment horizontal="left" vertical="center" wrapText="1"/>
    </xf>
    <xf numFmtId="0" fontId="15" fillId="0" borderId="1" xfId="0" applyNumberFormat="1" applyFont="1" applyFill="1" applyBorder="1" applyAlignment="1" applyProtection="1">
      <alignment horizontal="left" vertical="center" wrapText="1"/>
    </xf>
    <xf numFmtId="0" fontId="9" fillId="0" borderId="1" xfId="0" applyFont="1" applyFill="1" applyBorder="1" applyAlignment="1" applyProtection="1">
      <alignment horizontal="left" vertical="center" wrapText="1"/>
    </xf>
    <xf numFmtId="164" fontId="9" fillId="2" borderId="1" xfId="0" applyNumberFormat="1" applyFont="1" applyFill="1" applyBorder="1" applyAlignment="1" applyProtection="1">
      <alignment vertical="center"/>
    </xf>
    <xf numFmtId="164" fontId="9" fillId="0" borderId="1" xfId="1" applyNumberFormat="1" applyFont="1" applyFill="1" applyBorder="1" applyAlignment="1" applyProtection="1">
      <alignment vertical="top"/>
    </xf>
    <xf numFmtId="164" fontId="11" fillId="0" borderId="1" xfId="1" applyNumberFormat="1" applyFont="1" applyFill="1" applyBorder="1" applyAlignment="1" applyProtection="1">
      <alignment vertical="top"/>
    </xf>
    <xf numFmtId="165" fontId="14" fillId="0" borderId="1" xfId="0" applyNumberFormat="1" applyFont="1" applyFill="1" applyBorder="1" applyAlignment="1" applyProtection="1">
      <alignment vertical="top"/>
    </xf>
    <xf numFmtId="164" fontId="1" fillId="0" borderId="1" xfId="1" applyNumberFormat="1" applyFont="1" applyFill="1" applyBorder="1" applyAlignment="1" applyProtection="1">
      <alignment vertical="top"/>
    </xf>
    <xf numFmtId="165" fontId="5" fillId="0" borderId="1" xfId="0" applyNumberFormat="1" applyFont="1" applyFill="1" applyBorder="1" applyAlignment="1" applyProtection="1">
      <alignment vertical="top"/>
    </xf>
    <xf numFmtId="164" fontId="9" fillId="0" borderId="1" xfId="0" applyNumberFormat="1" applyFont="1" applyFill="1" applyBorder="1" applyAlignment="1" applyProtection="1">
      <alignment horizontal="center" vertical="center"/>
    </xf>
    <xf numFmtId="164" fontId="11" fillId="0" borderId="1" xfId="0" applyNumberFormat="1" applyFont="1" applyFill="1" applyBorder="1" applyAlignment="1" applyProtection="1">
      <alignment horizontal="center" vertical="center"/>
    </xf>
    <xf numFmtId="164" fontId="1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2" fillId="0" borderId="0" xfId="0" applyNumberFormat="1" applyFont="1" applyFill="1" applyAlignment="1" applyProtection="1">
      <alignment horizont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Alignment="1" applyProtection="1">
      <alignment horizontal="center"/>
    </xf>
    <xf numFmtId="0" fontId="1" fillId="0" borderId="0" xfId="0" applyFont="1" applyAlignment="1">
      <alignment horizontal="center"/>
    </xf>
    <xf numFmtId="0" fontId="1" fillId="0" borderId="1" xfId="0" applyNumberFormat="1" applyFont="1" applyFill="1" applyBorder="1" applyAlignment="1" applyProtection="1">
      <alignment horizontal="center" vertical="center" wrapText="1"/>
    </xf>
  </cellXfs>
  <cellStyles count="3">
    <cellStyle name="Звичайний" xfId="0" builtinId="0"/>
    <cellStyle name="Звичайний 2" xfId="1"/>
    <cellStyle name="Звичайни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abSelected="1" view="pageBreakPreview" zoomScale="85" zoomScaleNormal="70" zoomScaleSheetLayoutView="85" workbookViewId="0">
      <selection activeCell="G28" sqref="G28"/>
    </sheetView>
  </sheetViews>
  <sheetFormatPr defaultColWidth="9.140625" defaultRowHeight="12.75" x14ac:dyDescent="0.2"/>
  <cols>
    <col min="1" max="1" width="10.7109375" style="1" customWidth="1"/>
    <col min="2" max="2" width="13.28515625" style="1" customWidth="1"/>
    <col min="3" max="3" width="41" style="2" customWidth="1"/>
    <col min="4" max="4" width="17.28515625" style="1" bestFit="1" customWidth="1"/>
    <col min="5" max="5" width="13.85546875" style="1" customWidth="1"/>
    <col min="6" max="6" width="14" style="1" customWidth="1"/>
    <col min="7" max="8" width="12.85546875" style="1" customWidth="1"/>
    <col min="9" max="9" width="15.7109375" style="1" bestFit="1" customWidth="1"/>
    <col min="10" max="11" width="12.85546875" style="1" customWidth="1"/>
    <col min="12" max="13" width="13.7109375" style="1" customWidth="1"/>
    <col min="14" max="14" width="17.28515625" style="1" bestFit="1" customWidth="1"/>
    <col min="15" max="15" width="9.140625" style="1" customWidth="1"/>
    <col min="16" max="16" width="12.140625" style="1" customWidth="1"/>
    <col min="17" max="18" width="12.85546875" style="1" customWidth="1"/>
    <col min="19" max="19" width="11.7109375" style="1" customWidth="1"/>
    <col min="20" max="253" width="9.140625" style="1" customWidth="1"/>
    <col min="254" max="16384" width="9.140625" style="1"/>
  </cols>
  <sheetData>
    <row r="1" spans="1:19" x14ac:dyDescent="0.2">
      <c r="K1" s="47" t="s">
        <v>0</v>
      </c>
      <c r="L1" s="47"/>
      <c r="M1" s="47"/>
      <c r="N1" s="47"/>
    </row>
    <row r="2" spans="1:19" x14ac:dyDescent="0.2">
      <c r="K2" s="48" t="s">
        <v>1</v>
      </c>
      <c r="L2" s="48"/>
      <c r="M2" s="48"/>
      <c r="N2" s="48"/>
    </row>
    <row r="3" spans="1:19" x14ac:dyDescent="0.2">
      <c r="K3" s="48" t="s">
        <v>19</v>
      </c>
      <c r="L3" s="48"/>
      <c r="M3" s="48"/>
      <c r="N3" s="48"/>
    </row>
    <row r="4" spans="1:19" x14ac:dyDescent="0.2">
      <c r="K4" s="47" t="s">
        <v>2</v>
      </c>
      <c r="L4" s="47"/>
      <c r="M4" s="47"/>
      <c r="N4" s="47"/>
    </row>
    <row r="5" spans="1:19" x14ac:dyDescent="0.2">
      <c r="K5" s="47"/>
      <c r="L5" s="47"/>
      <c r="M5" s="47"/>
      <c r="N5" s="47"/>
    </row>
    <row r="6" spans="1:19" x14ac:dyDescent="0.2">
      <c r="L6" s="3"/>
      <c r="M6" s="4"/>
      <c r="N6" s="4"/>
    </row>
    <row r="7" spans="1:19" ht="18.75" x14ac:dyDescent="0.3">
      <c r="A7" s="43" t="s">
        <v>3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</row>
    <row r="8" spans="1:19" ht="26.25" x14ac:dyDescent="0.4">
      <c r="A8" s="43" t="s">
        <v>4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5"/>
      <c r="P8" s="5"/>
      <c r="Q8" s="5"/>
      <c r="R8" s="5"/>
    </row>
    <row r="9" spans="1:19" ht="26.25" x14ac:dyDescent="0.4">
      <c r="A9" s="6"/>
      <c r="B9" s="6"/>
      <c r="C9" s="7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5"/>
      <c r="P9" s="5"/>
      <c r="Q9" s="5"/>
      <c r="R9" s="5"/>
    </row>
    <row r="10" spans="1:19" s="8" customFormat="1" ht="18.75" customHeight="1" x14ac:dyDescent="0.2">
      <c r="C10" s="9"/>
      <c r="N10" s="10" t="s">
        <v>5</v>
      </c>
    </row>
    <row r="11" spans="1:19" s="8" customFormat="1" ht="15.75" x14ac:dyDescent="0.25">
      <c r="A11" s="40" t="s">
        <v>6</v>
      </c>
      <c r="B11" s="40" t="s">
        <v>7</v>
      </c>
      <c r="C11" s="49" t="s">
        <v>8</v>
      </c>
      <c r="D11" s="41" t="s">
        <v>9</v>
      </c>
      <c r="E11" s="41"/>
      <c r="F11" s="41"/>
      <c r="G11" s="41"/>
      <c r="H11" s="41"/>
      <c r="I11" s="41" t="s">
        <v>10</v>
      </c>
      <c r="J11" s="41"/>
      <c r="K11" s="41"/>
      <c r="L11" s="41"/>
      <c r="M11" s="41"/>
      <c r="N11" s="44" t="s">
        <v>11</v>
      </c>
    </row>
    <row r="12" spans="1:19" s="8" customFormat="1" ht="15.75" x14ac:dyDescent="0.25">
      <c r="A12" s="40"/>
      <c r="B12" s="40"/>
      <c r="C12" s="49"/>
      <c r="D12" s="45" t="s">
        <v>12</v>
      </c>
      <c r="E12" s="42" t="s">
        <v>13</v>
      </c>
      <c r="F12" s="46" t="s">
        <v>14</v>
      </c>
      <c r="G12" s="46"/>
      <c r="H12" s="42" t="s">
        <v>15</v>
      </c>
      <c r="I12" s="45" t="s">
        <v>12</v>
      </c>
      <c r="J12" s="42" t="s">
        <v>13</v>
      </c>
      <c r="K12" s="46" t="s">
        <v>14</v>
      </c>
      <c r="L12" s="46"/>
      <c r="M12" s="42" t="s">
        <v>15</v>
      </c>
      <c r="N12" s="44"/>
    </row>
    <row r="13" spans="1:19" ht="51" x14ac:dyDescent="0.2">
      <c r="A13" s="40"/>
      <c r="B13" s="40"/>
      <c r="C13" s="49"/>
      <c r="D13" s="45"/>
      <c r="E13" s="42"/>
      <c r="F13" s="11" t="s">
        <v>16</v>
      </c>
      <c r="G13" s="11" t="s">
        <v>17</v>
      </c>
      <c r="H13" s="42"/>
      <c r="I13" s="45"/>
      <c r="J13" s="42"/>
      <c r="K13" s="11" t="s">
        <v>16</v>
      </c>
      <c r="L13" s="11" t="s">
        <v>17</v>
      </c>
      <c r="M13" s="42"/>
      <c r="N13" s="44"/>
    </row>
    <row r="14" spans="1:19" s="12" customFormat="1" ht="15.75" x14ac:dyDescent="0.2">
      <c r="A14" s="13"/>
      <c r="B14" s="13"/>
      <c r="C14" s="14" t="s">
        <v>18</v>
      </c>
      <c r="D14" s="31">
        <v>1137078984.4000001</v>
      </c>
      <c r="E14" s="31">
        <v>988870099.89999998</v>
      </c>
      <c r="F14" s="31">
        <v>187466472.69999999</v>
      </c>
      <c r="G14" s="31">
        <v>8787081.1999999974</v>
      </c>
      <c r="H14" s="31">
        <v>78358566.900000006</v>
      </c>
      <c r="I14" s="31">
        <v>131344714.19999997</v>
      </c>
      <c r="J14" s="31">
        <v>48090732.400000006</v>
      </c>
      <c r="K14" s="31">
        <v>6929976.7000000002</v>
      </c>
      <c r="L14" s="31">
        <v>2462526.6000000006</v>
      </c>
      <c r="M14" s="31">
        <v>83253981.800000012</v>
      </c>
      <c r="N14" s="31">
        <v>1268423698.6000001</v>
      </c>
    </row>
    <row r="15" spans="1:19" s="18" customFormat="1" ht="36.75" customHeight="1" x14ac:dyDescent="0.2">
      <c r="A15" s="20" t="s">
        <v>24</v>
      </c>
      <c r="B15" s="21"/>
      <c r="C15" s="27" t="s">
        <v>25</v>
      </c>
      <c r="D15" s="32">
        <v>14526162.600000001</v>
      </c>
      <c r="E15" s="32">
        <v>7493946.6000000006</v>
      </c>
      <c r="F15" s="32">
        <v>4586739.8000000007</v>
      </c>
      <c r="G15" s="32">
        <v>84927.6</v>
      </c>
      <c r="H15" s="32">
        <v>7032216</v>
      </c>
      <c r="I15" s="32">
        <v>2490651.4</v>
      </c>
      <c r="J15" s="32">
        <v>1648295.7999999998</v>
      </c>
      <c r="K15" s="32">
        <v>754271.7</v>
      </c>
      <c r="L15" s="32">
        <v>98091.7</v>
      </c>
      <c r="M15" s="32">
        <v>842355.6</v>
      </c>
      <c r="N15" s="32">
        <v>17066914</v>
      </c>
      <c r="P15" s="19"/>
      <c r="Q15" s="19"/>
      <c r="R15" s="19"/>
      <c r="S15" s="19"/>
    </row>
    <row r="16" spans="1:19" s="16" customFormat="1" ht="36.75" customHeight="1" x14ac:dyDescent="0.25">
      <c r="A16" s="21" t="s">
        <v>26</v>
      </c>
      <c r="B16" s="21"/>
      <c r="C16" s="28" t="s">
        <v>27</v>
      </c>
      <c r="D16" s="33">
        <f>D17</f>
        <v>-50100</v>
      </c>
      <c r="E16" s="33">
        <f>E17</f>
        <v>-49410</v>
      </c>
      <c r="F16" s="33">
        <f>F17</f>
        <v>-32280</v>
      </c>
      <c r="G16" s="33">
        <f>G17</f>
        <v>-802</v>
      </c>
      <c r="H16" s="33">
        <f>H17</f>
        <v>-690</v>
      </c>
      <c r="I16" s="33"/>
      <c r="J16" s="33"/>
      <c r="K16" s="33"/>
      <c r="L16" s="33"/>
      <c r="M16" s="33"/>
      <c r="N16" s="34"/>
      <c r="P16" s="17"/>
      <c r="Q16" s="17"/>
      <c r="R16" s="17"/>
      <c r="S16" s="17"/>
    </row>
    <row r="17" spans="1:19" ht="36.75" customHeight="1" x14ac:dyDescent="0.2">
      <c r="A17" s="22" t="s">
        <v>21</v>
      </c>
      <c r="B17" s="22" t="s">
        <v>22</v>
      </c>
      <c r="C17" s="29" t="s">
        <v>23</v>
      </c>
      <c r="D17" s="35">
        <f>D20*-1</f>
        <v>-50100</v>
      </c>
      <c r="E17" s="35">
        <f>E20*-1</f>
        <v>-49410</v>
      </c>
      <c r="F17" s="35">
        <f>F20*-1</f>
        <v>-32280</v>
      </c>
      <c r="G17" s="35">
        <f>G20*-1</f>
        <v>-802</v>
      </c>
      <c r="H17" s="35">
        <f>H20*-1</f>
        <v>-690</v>
      </c>
      <c r="I17" s="35"/>
      <c r="J17" s="35"/>
      <c r="K17" s="35"/>
      <c r="L17" s="35"/>
      <c r="M17" s="35"/>
      <c r="N17" s="36"/>
      <c r="P17" s="15"/>
      <c r="Q17" s="15"/>
      <c r="R17" s="15"/>
      <c r="S17" s="15"/>
    </row>
    <row r="18" spans="1:19" s="18" customFormat="1" ht="42" customHeight="1" x14ac:dyDescent="0.2">
      <c r="A18" s="23">
        <v>2600000</v>
      </c>
      <c r="B18" s="23"/>
      <c r="C18" s="30" t="s">
        <v>29</v>
      </c>
      <c r="D18" s="37">
        <f>D19</f>
        <v>50100</v>
      </c>
      <c r="E18" s="37">
        <f t="shared" ref="E18:N19" si="0">E19</f>
        <v>49410</v>
      </c>
      <c r="F18" s="37">
        <f t="shared" si="0"/>
        <v>32280</v>
      </c>
      <c r="G18" s="37">
        <f t="shared" si="0"/>
        <v>802</v>
      </c>
      <c r="H18" s="37">
        <f t="shared" si="0"/>
        <v>690</v>
      </c>
      <c r="I18" s="37">
        <f t="shared" si="0"/>
        <v>0</v>
      </c>
      <c r="J18" s="37">
        <f t="shared" si="0"/>
        <v>0</v>
      </c>
      <c r="K18" s="37">
        <f t="shared" si="0"/>
        <v>0</v>
      </c>
      <c r="L18" s="37">
        <f t="shared" si="0"/>
        <v>0</v>
      </c>
      <c r="M18" s="37">
        <f t="shared" si="0"/>
        <v>0</v>
      </c>
      <c r="N18" s="37">
        <f t="shared" si="0"/>
        <v>0</v>
      </c>
    </row>
    <row r="19" spans="1:19" s="16" customFormat="1" ht="42" customHeight="1" x14ac:dyDescent="0.25">
      <c r="A19" s="24">
        <v>2601000</v>
      </c>
      <c r="B19" s="24"/>
      <c r="C19" s="28" t="s">
        <v>28</v>
      </c>
      <c r="D19" s="38">
        <f>D20</f>
        <v>50100</v>
      </c>
      <c r="E19" s="38">
        <f t="shared" si="0"/>
        <v>49410</v>
      </c>
      <c r="F19" s="38">
        <f t="shared" si="0"/>
        <v>32280</v>
      </c>
      <c r="G19" s="38">
        <f t="shared" si="0"/>
        <v>802</v>
      </c>
      <c r="H19" s="38">
        <f t="shared" si="0"/>
        <v>690</v>
      </c>
      <c r="I19" s="38"/>
      <c r="J19" s="38"/>
      <c r="K19" s="38"/>
      <c r="L19" s="38"/>
      <c r="M19" s="38"/>
      <c r="N19" s="38"/>
    </row>
    <row r="20" spans="1:19" ht="30" x14ac:dyDescent="0.2">
      <c r="A20" s="25">
        <v>2601010</v>
      </c>
      <c r="B20" s="26" t="s">
        <v>30</v>
      </c>
      <c r="C20" s="29" t="s">
        <v>20</v>
      </c>
      <c r="D20" s="39">
        <f>E20+H20</f>
        <v>50100</v>
      </c>
      <c r="E20" s="39">
        <f>F26+F27+F28+F29</f>
        <v>49410</v>
      </c>
      <c r="F20" s="39">
        <v>32280</v>
      </c>
      <c r="G20" s="39">
        <v>802</v>
      </c>
      <c r="H20" s="39">
        <v>690</v>
      </c>
      <c r="I20" s="39"/>
      <c r="J20" s="39"/>
      <c r="K20" s="39"/>
      <c r="L20" s="39"/>
      <c r="M20" s="39"/>
      <c r="N20" s="39"/>
    </row>
    <row r="22" spans="1:19" x14ac:dyDescent="0.2">
      <c r="D22" s="15"/>
      <c r="E22" s="15"/>
      <c r="F22" s="15"/>
      <c r="G22" s="15"/>
      <c r="H22" s="15"/>
    </row>
    <row r="26" spans="1:19" x14ac:dyDescent="0.2">
      <c r="E26" s="1">
        <v>2110</v>
      </c>
      <c r="F26" s="1">
        <v>32280</v>
      </c>
    </row>
    <row r="27" spans="1:19" x14ac:dyDescent="0.2">
      <c r="E27" s="1">
        <v>2120</v>
      </c>
      <c r="F27" s="1">
        <v>7101.6</v>
      </c>
    </row>
    <row r="28" spans="1:19" x14ac:dyDescent="0.2">
      <c r="E28" s="1">
        <v>2270</v>
      </c>
      <c r="F28" s="1">
        <v>802</v>
      </c>
    </row>
    <row r="29" spans="1:19" x14ac:dyDescent="0.2">
      <c r="E29" s="1">
        <v>5000</v>
      </c>
      <c r="F29" s="1">
        <v>9226.4</v>
      </c>
    </row>
    <row r="30" spans="1:19" x14ac:dyDescent="0.2">
      <c r="E30" s="1">
        <v>3110</v>
      </c>
      <c r="F30" s="1">
        <v>690</v>
      </c>
    </row>
    <row r="31" spans="1:19" x14ac:dyDescent="0.2">
      <c r="F31" s="1">
        <v>50100</v>
      </c>
    </row>
  </sheetData>
  <mergeCells count="21">
    <mergeCell ref="K1:N1"/>
    <mergeCell ref="K2:N2"/>
    <mergeCell ref="K3:N3"/>
    <mergeCell ref="K4:N4"/>
    <mergeCell ref="K5:N5"/>
    <mergeCell ref="B11:B13"/>
    <mergeCell ref="I11:M11"/>
    <mergeCell ref="H12:H13"/>
    <mergeCell ref="A8:N8"/>
    <mergeCell ref="A7:N7"/>
    <mergeCell ref="N11:N13"/>
    <mergeCell ref="D12:D13"/>
    <mergeCell ref="E12:E13"/>
    <mergeCell ref="D11:H11"/>
    <mergeCell ref="F12:G12"/>
    <mergeCell ref="A11:A13"/>
    <mergeCell ref="C11:C13"/>
    <mergeCell ref="I12:I13"/>
    <mergeCell ref="J12:J13"/>
    <mergeCell ref="K12:L12"/>
    <mergeCell ref="M12:M13"/>
  </mergeCells>
  <pageMargins left="0.7" right="0.7" top="0.75" bottom="0.75" header="0.3" footer="0.3"/>
  <pageSetup paperSize="9" scale="5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DB6B3A-58CB-44DD-AD89-FACC9FEE658A}">
  <ds:schemaRefs>
    <ds:schemaRef ds:uri="34080153-28b6-45f6-b1c8-49842029d766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251689A-096B-4EBF-9EAE-8003C4D5D4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F25AF2-7B6F-44A0-A6F2-98E2D884F6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додаток № 1</vt:lpstr>
      <vt:lpstr>'додаток № 1'!Область_друку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terms:created xsi:type="dcterms:W3CDTF">2020-08-10T09:28:35Z</dcterms:created>
  <dcterms:modified xsi:type="dcterms:W3CDTF">2020-08-10T09:28:57Z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